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hra" sheetId="1" r:id="rId1"/>
    <sheet name="I.KOLO" sheetId="2" r:id="rId2"/>
  </sheets>
  <definedNames/>
  <calcPr fullCalcOnLoad="1"/>
</workbook>
</file>

<file path=xl/sharedStrings.xml><?xml version="1.0" encoding="utf-8"?>
<sst xmlns="http://schemas.openxmlformats.org/spreadsheetml/2006/main" count="134" uniqueCount="102">
  <si>
    <t>HC</t>
  </si>
  <si>
    <t>1.</t>
  </si>
  <si>
    <t>2.</t>
  </si>
  <si>
    <t>3.</t>
  </si>
  <si>
    <t>SPOLU</t>
  </si>
  <si>
    <t>BOWLER</t>
  </si>
  <si>
    <t>POR.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</si>
  <si>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</si>
  <si>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</si>
  <si>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</si>
  <si>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</si>
  <si>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</si>
  <si>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</si>
  <si>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</si>
  <si>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</si>
  <si>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</si>
  <si>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</si>
  <si>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</si>
  <si>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</si>
  <si>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</si>
  <si>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</si>
  <si>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</si>
  <si>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18.</t>
  </si>
  <si>
    <t>20.</t>
  </si>
  <si>
    <t>KVALIFIKÁCIA</t>
  </si>
  <si>
    <t>FINÁLE</t>
  </si>
  <si>
    <t>DVESTOVKY</t>
  </si>
  <si>
    <t>21.</t>
  </si>
  <si>
    <t>22.</t>
  </si>
  <si>
    <t>23.</t>
  </si>
  <si>
    <t>24.</t>
  </si>
  <si>
    <t>25.</t>
  </si>
  <si>
    <t>26.</t>
  </si>
  <si>
    <t>27.</t>
  </si>
  <si>
    <t>Purš Jaroslav</t>
  </si>
  <si>
    <t>Magula Pavol</t>
  </si>
  <si>
    <t>Watzka Stanislav</t>
  </si>
  <si>
    <t>Bobek Mário</t>
  </si>
  <si>
    <t>Lehota Ján</t>
  </si>
  <si>
    <t>Kašák Branislav</t>
  </si>
  <si>
    <t>Purš Patrik</t>
  </si>
  <si>
    <t>Kuciak Roman</t>
  </si>
  <si>
    <t>Magula Tomáš</t>
  </si>
  <si>
    <t>Halán Andrej</t>
  </si>
  <si>
    <t>Felčír Jaroslav</t>
  </si>
  <si>
    <t>Slíž Marcel</t>
  </si>
  <si>
    <t>Krajčovič Branislav</t>
  </si>
  <si>
    <t>Tomašovič Juraj</t>
  </si>
  <si>
    <t>Viskupič Jozef</t>
  </si>
  <si>
    <t>Repa Marián</t>
  </si>
  <si>
    <t>Hedl Marcel</t>
  </si>
  <si>
    <t>Kuciaková Lucia</t>
  </si>
  <si>
    <t>Koník Miroslav</t>
  </si>
  <si>
    <t>Sikela Peter</t>
  </si>
  <si>
    <t>Feranec Peter</t>
  </si>
  <si>
    <t>Mihok Igor</t>
  </si>
  <si>
    <t>Toráč Ľuboš</t>
  </si>
  <si>
    <t>Balažovič Alexander</t>
  </si>
  <si>
    <t>Bobek Ján</t>
  </si>
  <si>
    <t>Šturdík Jozef</t>
  </si>
  <si>
    <t>28.</t>
  </si>
  <si>
    <t>Sedláčková Tamara</t>
  </si>
  <si>
    <t>Sladký Peter</t>
  </si>
  <si>
    <t>Petrík Marek</t>
  </si>
  <si>
    <t>Selecký Peter</t>
  </si>
  <si>
    <t xml:space="preserve">Čižmárová Barbara </t>
  </si>
  <si>
    <t>Vidlár</t>
  </si>
  <si>
    <t>Slavkovský Martin</t>
  </si>
  <si>
    <t>Body por.</t>
  </si>
  <si>
    <t>BODY 200</t>
  </si>
  <si>
    <t>POČET</t>
  </si>
  <si>
    <t>Priemer KV.</t>
  </si>
  <si>
    <t>PRIEMER sp.</t>
  </si>
  <si>
    <t>Remenár Ján</t>
  </si>
  <si>
    <t>Reentry</t>
  </si>
  <si>
    <t>Sladká Eva</t>
  </si>
  <si>
    <t>29.</t>
  </si>
  <si>
    <t>Ivanová Xénia</t>
  </si>
  <si>
    <t>30.</t>
  </si>
  <si>
    <t>31.</t>
  </si>
  <si>
    <t>32.</t>
  </si>
  <si>
    <t>Hudec Ján</t>
  </si>
  <si>
    <t>Repka Róbert</t>
  </si>
  <si>
    <t>Neve Miroslav</t>
  </si>
  <si>
    <t>Čižmárová Barbara</t>
  </si>
  <si>
    <t>Remenár</t>
  </si>
  <si>
    <t>Hrabinský Ivan</t>
  </si>
  <si>
    <t>Slíž</t>
  </si>
  <si>
    <t xml:space="preserve">Selecký </t>
  </si>
  <si>
    <t>Halán</t>
  </si>
  <si>
    <t>Kamaráš Štefan</t>
  </si>
  <si>
    <t>Kašák</t>
  </si>
  <si>
    <t>33.</t>
  </si>
  <si>
    <t>34.</t>
  </si>
  <si>
    <t>35.</t>
  </si>
  <si>
    <t>36.</t>
  </si>
  <si>
    <t>Šturdík</t>
  </si>
  <si>
    <t>Čižmárová</t>
  </si>
  <si>
    <t>Hudec</t>
  </si>
  <si>
    <t>Hrabiský</t>
  </si>
  <si>
    <t>Bobek J</t>
  </si>
  <si>
    <t>Felčír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</si>
</sst>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b/>
      <sz val="10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3" fillId="5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7" borderId="13" xfId="0" applyFill="1" applyBorder="1" applyAlignment="1">
      <alignment/>
    </xf>
    <xf numFmtId="0" fontId="4" fillId="7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/>
    </xf>
    <xf numFmtId="0" fontId="3" fillId="8" borderId="16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2" fontId="1" fillId="7" borderId="18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14" fontId="1" fillId="5" borderId="12" xfId="0" applyNumberFormat="1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2" fontId="1" fillId="7" borderId="22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7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8" xfId="0" applyFill="1" applyBorder="1" applyAlignment="1">
      <alignment/>
    </xf>
    <xf numFmtId="2" fontId="1" fillId="7" borderId="6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1" fillId="6" borderId="32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2" fontId="1" fillId="4" borderId="21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" fillId="12" borderId="38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11" borderId="8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17</xdr:col>
      <xdr:colOff>0</xdr:colOff>
      <xdr:row>0</xdr:row>
      <xdr:rowOff>1047750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0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0</xdr:row>
      <xdr:rowOff>190500</xdr:rowOff>
    </xdr:from>
    <xdr:to>
      <xdr:col>14</xdr:col>
      <xdr:colOff>428625</xdr:colOff>
      <xdr:row>0</xdr:row>
      <xdr:rowOff>723900</xdr:rowOff>
    </xdr:to>
    <xdr:sp>
      <xdr:nvSpPr>
        <xdr:cNvPr id="2" name="AutoShape 1"/>
        <xdr:cNvSpPr>
          <a:spLocks/>
        </xdr:cNvSpPr>
      </xdr:nvSpPr>
      <xdr:spPr>
        <a:xfrm>
          <a:off x="1485900" y="190500"/>
          <a:ext cx="640080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FF00"/>
              </a:solidFill>
              <a:latin typeface="Comic Sans MS"/>
              <a:cs typeface="Comic Sans MS"/>
            </a:rPr>
            <a:t>TRNAVSKÝ POHÁR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285750</xdr:rowOff>
    </xdr:from>
    <xdr:to>
      <xdr:col>1</xdr:col>
      <xdr:colOff>933450</xdr:colOff>
      <xdr:row>0</xdr:row>
      <xdr:rowOff>857250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0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0</xdr:row>
      <xdr:rowOff>266700</xdr:rowOff>
    </xdr:from>
    <xdr:to>
      <xdr:col>16</xdr:col>
      <xdr:colOff>342900</xdr:colOff>
      <xdr:row>0</xdr:row>
      <xdr:rowOff>838200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66700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G31" sqref="C5:G31"/>
    </sheetView>
  </sheetViews>
  <sheetFormatPr defaultColWidth="9.00390625" defaultRowHeight="12.75"/>
  <cols>
    <col min="1" max="1" width="4.25390625" style="0" customWidth="1"/>
    <col min="2" max="2" width="18.375" style="0" customWidth="1"/>
    <col min="3" max="13" width="4.75390625" style="0" customWidth="1"/>
  </cols>
  <sheetData>
    <row r="1" spans="1:14" ht="15" customHeight="1">
      <c r="A1" s="8"/>
      <c r="B1" s="6" t="s">
        <v>64</v>
      </c>
      <c r="C1" s="9"/>
      <c r="D1" s="9"/>
      <c r="E1" s="9"/>
      <c r="F1" s="9"/>
      <c r="G1" s="8"/>
      <c r="H1" s="6"/>
      <c r="I1" s="6"/>
      <c r="J1" s="6"/>
      <c r="K1" s="6"/>
      <c r="L1" s="6"/>
      <c r="M1" s="6"/>
      <c r="N1" s="6"/>
    </row>
    <row r="2" spans="1:14" ht="12.75">
      <c r="A2" s="6"/>
      <c r="B2" s="6" t="s">
        <v>48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</row>
    <row r="3" spans="1:14" ht="12.75">
      <c r="A3" s="7"/>
      <c r="B3" s="6" t="s">
        <v>62</v>
      </c>
      <c r="C3" s="9"/>
      <c r="D3" s="9"/>
      <c r="E3" s="9"/>
      <c r="F3" s="9"/>
      <c r="G3" s="7"/>
      <c r="H3" s="6"/>
      <c r="I3" s="6"/>
      <c r="J3" s="6"/>
      <c r="K3" s="6"/>
      <c r="L3" s="6"/>
      <c r="M3" s="6"/>
      <c r="N3" s="6"/>
    </row>
    <row r="4" spans="1:14" ht="12.75">
      <c r="A4" s="7"/>
      <c r="B4" s="6" t="s">
        <v>52</v>
      </c>
      <c r="C4" s="9"/>
      <c r="D4" s="9"/>
      <c r="E4" s="9"/>
      <c r="F4" s="9"/>
      <c r="G4" s="9"/>
      <c r="H4" s="9"/>
      <c r="I4" s="7"/>
      <c r="J4" s="6"/>
      <c r="K4" s="6"/>
      <c r="L4" s="6"/>
      <c r="M4" s="6"/>
      <c r="N4" s="6"/>
    </row>
    <row r="5" spans="1:14" ht="12.75">
      <c r="A5" s="7"/>
      <c r="B5" s="6" t="s">
        <v>36</v>
      </c>
      <c r="C5" s="48"/>
      <c r="D5" s="48"/>
      <c r="E5" s="48"/>
      <c r="F5" s="49"/>
      <c r="G5" s="9"/>
      <c r="H5" s="9"/>
      <c r="I5" s="9"/>
      <c r="J5" s="6"/>
      <c r="K5" s="6"/>
      <c r="L5" s="6"/>
      <c r="M5" s="6"/>
      <c r="N5" s="6"/>
    </row>
    <row r="6" spans="1:14" ht="12.75">
      <c r="A6" s="7"/>
      <c r="B6" s="6" t="s">
        <v>57</v>
      </c>
      <c r="C6" s="9"/>
      <c r="D6" s="9"/>
      <c r="E6" s="9"/>
      <c r="F6" s="9"/>
      <c r="G6" s="9"/>
      <c r="H6" s="7"/>
      <c r="I6" s="9"/>
      <c r="J6" s="6"/>
      <c r="K6" s="6"/>
      <c r="L6" s="6"/>
      <c r="M6" s="6"/>
      <c r="N6" s="6"/>
    </row>
    <row r="7" spans="1:14" ht="13.5" thickBot="1">
      <c r="A7" s="7"/>
      <c r="B7" s="6" t="s">
        <v>34</v>
      </c>
      <c r="C7" s="9"/>
      <c r="D7" s="9"/>
      <c r="E7" s="9"/>
      <c r="F7" s="9"/>
      <c r="G7" s="7"/>
      <c r="H7" s="6"/>
      <c r="I7" s="6"/>
      <c r="J7" s="6"/>
      <c r="K7" s="6"/>
      <c r="L7" s="6"/>
      <c r="M7" s="6"/>
      <c r="N7" s="6"/>
    </row>
    <row r="8" spans="1:14" ht="12.75">
      <c r="A8" s="7"/>
      <c r="B8" s="6" t="s">
        <v>54</v>
      </c>
      <c r="C8" s="84"/>
      <c r="D8" s="84"/>
      <c r="E8" s="84"/>
      <c r="F8" s="85"/>
      <c r="G8" s="7"/>
      <c r="H8" s="6"/>
      <c r="I8" s="6"/>
      <c r="J8" s="6"/>
      <c r="K8" s="6"/>
      <c r="L8" s="6"/>
      <c r="M8" s="6"/>
      <c r="N8" s="6"/>
    </row>
    <row r="9" spans="1:14" ht="12.75">
      <c r="A9" s="7"/>
      <c r="B9" s="6" t="s">
        <v>51</v>
      </c>
      <c r="C9" s="9"/>
      <c r="D9" s="9"/>
      <c r="E9" s="9"/>
      <c r="F9" s="9"/>
      <c r="G9" s="7"/>
      <c r="H9" s="6"/>
      <c r="I9" s="6"/>
      <c r="J9" s="6"/>
      <c r="K9" s="6"/>
      <c r="L9" s="6"/>
      <c r="M9" s="6"/>
      <c r="N9" s="6"/>
    </row>
    <row r="10" spans="1:14" ht="12.75">
      <c r="A10" s="7"/>
      <c r="B10" s="6" t="s">
        <v>53</v>
      </c>
      <c r="C10" s="9"/>
      <c r="D10" s="9"/>
      <c r="E10" s="9"/>
      <c r="F10" s="9"/>
      <c r="G10" s="7"/>
      <c r="H10" s="6"/>
      <c r="I10" s="6"/>
      <c r="J10" s="6"/>
      <c r="K10" s="6"/>
      <c r="L10" s="6"/>
      <c r="M10" s="6"/>
      <c r="N10" s="6"/>
    </row>
    <row r="11" spans="1:14" ht="12.75">
      <c r="A11" s="7"/>
      <c r="B11" s="6" t="s">
        <v>37</v>
      </c>
      <c r="C11" s="9"/>
      <c r="D11" s="9"/>
      <c r="E11" s="9"/>
      <c r="F11" s="9"/>
      <c r="G11" s="7"/>
      <c r="H11" s="6"/>
      <c r="I11" s="6"/>
      <c r="J11" s="6"/>
      <c r="K11" s="6"/>
      <c r="L11" s="6"/>
      <c r="M11" s="6"/>
      <c r="N11" s="6"/>
    </row>
    <row r="12" spans="1:14" ht="12.75">
      <c r="A12" s="7"/>
      <c r="B12" s="6" t="s">
        <v>63</v>
      </c>
      <c r="C12" s="9"/>
      <c r="D12" s="9"/>
      <c r="E12" s="9"/>
      <c r="F12" s="9"/>
      <c r="G12" s="7"/>
      <c r="H12" s="6"/>
      <c r="I12" s="6"/>
      <c r="J12" s="6"/>
      <c r="K12" s="6"/>
      <c r="L12" s="6"/>
      <c r="M12" s="6"/>
      <c r="N12" s="6"/>
    </row>
    <row r="13" spans="1:14" ht="12.75">
      <c r="A13" s="7"/>
      <c r="B13" s="6" t="s">
        <v>49</v>
      </c>
      <c r="C13" s="9"/>
      <c r="D13" s="9"/>
      <c r="E13" s="9"/>
      <c r="F13" s="9"/>
      <c r="G13" s="7"/>
      <c r="H13" s="6"/>
      <c r="I13" s="6"/>
      <c r="J13" s="6"/>
      <c r="K13" s="6"/>
      <c r="L13" s="6"/>
      <c r="M13" s="6"/>
      <c r="N13" s="6"/>
    </row>
    <row r="14" spans="1:14" ht="12.75">
      <c r="A14" s="7"/>
      <c r="B14" s="6" t="s">
        <v>44</v>
      </c>
      <c r="C14" s="9"/>
      <c r="D14" s="9"/>
      <c r="E14" s="9"/>
      <c r="F14" s="9"/>
      <c r="G14" s="7"/>
      <c r="H14" s="6"/>
      <c r="I14" s="6"/>
      <c r="J14" s="6"/>
      <c r="K14" s="6"/>
      <c r="L14" s="6"/>
      <c r="M14" s="6"/>
      <c r="N14" s="6"/>
    </row>
    <row r="15" spans="1:14" ht="12.75">
      <c r="A15" s="6"/>
      <c r="B15" s="6" t="s">
        <v>38</v>
      </c>
      <c r="C15" s="9"/>
      <c r="D15" s="9"/>
      <c r="E15" s="9"/>
      <c r="F15" s="9"/>
      <c r="G15" s="9"/>
      <c r="H15" s="7"/>
      <c r="I15" s="7"/>
      <c r="J15" s="9"/>
      <c r="K15" s="7"/>
      <c r="L15" s="7"/>
      <c r="M15" s="9"/>
      <c r="N15" s="6"/>
    </row>
    <row r="16" spans="1:14" ht="12.75">
      <c r="A16" s="6"/>
      <c r="B16" s="6" t="s">
        <v>42</v>
      </c>
      <c r="C16" s="74"/>
      <c r="D16" s="74"/>
      <c r="E16" s="74"/>
      <c r="F16" s="75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 t="s">
        <v>46</v>
      </c>
      <c r="C17" s="9"/>
      <c r="D17" s="9"/>
      <c r="E17" s="9"/>
      <c r="F17" s="10"/>
      <c r="G17" s="9"/>
      <c r="H17" s="9"/>
      <c r="I17" s="9"/>
      <c r="J17" s="10"/>
      <c r="K17" s="6"/>
      <c r="L17" s="6"/>
      <c r="M17" s="6"/>
      <c r="N17" s="6"/>
    </row>
    <row r="18" spans="1:14" ht="12.75">
      <c r="A18" s="6"/>
      <c r="B18" s="6" t="s">
        <v>61</v>
      </c>
      <c r="C18" s="9"/>
      <c r="D18" s="9"/>
      <c r="E18" s="9"/>
      <c r="F18" s="9"/>
      <c r="G18" s="6"/>
      <c r="H18" s="7"/>
      <c r="I18" s="6"/>
      <c r="J18" s="6"/>
      <c r="K18" s="6"/>
      <c r="L18" s="6"/>
      <c r="M18" s="6"/>
      <c r="N18" s="6"/>
    </row>
    <row r="19" spans="1:14" ht="12.75">
      <c r="A19" s="6"/>
      <c r="B19" s="6" t="s">
        <v>55</v>
      </c>
      <c r="C19" s="9"/>
      <c r="D19" s="9"/>
      <c r="E19" s="9"/>
      <c r="F19" s="9"/>
      <c r="G19" s="9"/>
      <c r="H19" s="9"/>
      <c r="I19" s="9"/>
      <c r="J19" s="7"/>
      <c r="K19" s="6"/>
      <c r="L19" s="6"/>
      <c r="M19" s="6"/>
      <c r="N19" s="6"/>
    </row>
    <row r="20" spans="1:14" ht="12.75">
      <c r="A20" s="6"/>
      <c r="B20" s="6" t="s">
        <v>47</v>
      </c>
      <c r="C20" s="9"/>
      <c r="D20" s="9"/>
      <c r="E20" s="9"/>
      <c r="F20" s="9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 t="s">
        <v>39</v>
      </c>
      <c r="C21" s="74"/>
      <c r="D21" s="74"/>
      <c r="E21" s="74"/>
      <c r="F21" s="75"/>
      <c r="G21" s="9"/>
      <c r="H21" s="9"/>
      <c r="I21" s="9"/>
      <c r="J21" s="9"/>
      <c r="K21" s="6"/>
      <c r="L21" s="6"/>
      <c r="M21" s="6"/>
      <c r="N21" s="6"/>
    </row>
    <row r="22" spans="1:14" ht="12.75">
      <c r="A22" s="6"/>
      <c r="B22" s="6" t="s">
        <v>65</v>
      </c>
      <c r="C22" s="9"/>
      <c r="D22" s="9"/>
      <c r="E22" s="9"/>
      <c r="F22" s="9"/>
      <c r="G22" s="8"/>
      <c r="H22" s="8"/>
      <c r="I22" s="8"/>
      <c r="J22" s="8"/>
      <c r="K22" s="6"/>
      <c r="L22" s="6"/>
      <c r="M22" s="6"/>
      <c r="N22" s="6"/>
    </row>
    <row r="23" spans="1:14" ht="12.75">
      <c r="A23" s="6"/>
      <c r="B23" s="6" t="s">
        <v>40</v>
      </c>
      <c r="C23" s="9"/>
      <c r="D23" s="9"/>
      <c r="E23" s="9"/>
      <c r="F23" s="9"/>
      <c r="G23" s="9"/>
      <c r="H23" s="9"/>
      <c r="I23" s="9"/>
      <c r="J23" s="9"/>
      <c r="K23" s="6"/>
      <c r="L23" s="6"/>
      <c r="M23" s="6"/>
      <c r="N23" s="6"/>
    </row>
    <row r="24" spans="1:14" ht="12.75">
      <c r="A24" s="6"/>
      <c r="B24" s="6" t="s">
        <v>41</v>
      </c>
      <c r="C24" s="9"/>
      <c r="D24" s="9"/>
      <c r="E24" s="9"/>
      <c r="F24" s="9"/>
      <c r="G24" s="9"/>
      <c r="H24" s="9"/>
      <c r="I24" s="9"/>
      <c r="J24" s="9"/>
      <c r="K24" s="6"/>
      <c r="L24" s="6"/>
      <c r="M24" s="6"/>
      <c r="N24" s="6"/>
    </row>
    <row r="25" spans="1:14" ht="12.75">
      <c r="A25" s="6"/>
      <c r="B25" s="6" t="s">
        <v>58</v>
      </c>
      <c r="C25" s="9"/>
      <c r="D25" s="9"/>
      <c r="E25" s="9"/>
      <c r="F25" s="9"/>
      <c r="G25" s="8"/>
      <c r="H25" s="8"/>
      <c r="I25" s="8"/>
      <c r="J25" s="8"/>
      <c r="K25" s="6"/>
      <c r="L25" s="6"/>
      <c r="M25" s="6"/>
      <c r="N25" s="6"/>
    </row>
    <row r="26" spans="1:14" ht="12.75">
      <c r="A26" s="6"/>
      <c r="B26" s="6" t="s">
        <v>59</v>
      </c>
      <c r="C26" s="9"/>
      <c r="D26" s="9"/>
      <c r="E26" s="9"/>
      <c r="F26" s="9"/>
      <c r="G26" s="9"/>
      <c r="H26" s="9"/>
      <c r="I26" s="9"/>
      <c r="J26" s="7"/>
      <c r="K26" s="6"/>
      <c r="L26" s="6"/>
      <c r="M26" s="6"/>
      <c r="N26" s="6"/>
    </row>
    <row r="27" spans="1:14" ht="12.75">
      <c r="A27" s="6"/>
      <c r="B27" s="6" t="s">
        <v>45</v>
      </c>
      <c r="C27" s="9"/>
      <c r="D27" s="9"/>
      <c r="E27" s="9"/>
      <c r="F27" s="9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 t="s">
        <v>50</v>
      </c>
      <c r="C28" s="9"/>
      <c r="D28" s="9"/>
      <c r="E28" s="9"/>
      <c r="F28" s="9"/>
      <c r="G28" s="9"/>
      <c r="H28" s="9"/>
      <c r="I28" s="9"/>
      <c r="J28" s="9"/>
      <c r="K28" s="6"/>
      <c r="L28" s="6"/>
      <c r="M28" s="6"/>
      <c r="N28" s="6"/>
    </row>
    <row r="29" spans="1:14" ht="12.75">
      <c r="A29" s="6"/>
      <c r="B29" s="6" t="s">
        <v>56</v>
      </c>
      <c r="C29" s="9"/>
      <c r="D29" s="9"/>
      <c r="E29" s="9"/>
      <c r="F29" s="9"/>
      <c r="G29" s="9"/>
      <c r="H29" s="9"/>
      <c r="I29" s="9"/>
      <c r="J29" s="9"/>
      <c r="K29" s="6"/>
      <c r="L29" s="6"/>
      <c r="M29" s="6"/>
      <c r="N29" s="6"/>
    </row>
    <row r="30" spans="1:14" ht="12.75">
      <c r="A30" s="6"/>
      <c r="B30" s="6" t="s">
        <v>35</v>
      </c>
      <c r="C30" s="9"/>
      <c r="D30" s="9"/>
      <c r="E30" s="9"/>
      <c r="F30" s="9"/>
      <c r="G30" s="9"/>
      <c r="H30" s="9"/>
      <c r="I30" s="9"/>
      <c r="J30" s="9"/>
      <c r="K30" s="6"/>
      <c r="L30" s="6"/>
      <c r="M30" s="6"/>
      <c r="N30" s="6"/>
    </row>
    <row r="31" spans="1:14" ht="12.75">
      <c r="A31" s="6"/>
      <c r="B31" s="6" t="s">
        <v>43</v>
      </c>
      <c r="C31" s="74"/>
      <c r="D31" s="48"/>
      <c r="E31" s="48"/>
      <c r="F31" s="49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 t="s">
        <v>66</v>
      </c>
      <c r="C32" s="7"/>
      <c r="D32" s="9"/>
      <c r="E32" s="9"/>
      <c r="F32" s="9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 t="s">
        <v>67</v>
      </c>
      <c r="C33" s="9"/>
      <c r="D33" s="9"/>
      <c r="E33" s="7"/>
      <c r="F33" s="7"/>
      <c r="G33" s="7"/>
      <c r="H33" s="7"/>
      <c r="I33" s="7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3.75390625" style="0" customWidth="1"/>
    <col min="4" max="7" width="4.75390625" style="0" customWidth="1"/>
    <col min="10" max="12" width="4.75390625" style="0" customWidth="1"/>
    <col min="14" max="14" width="9.375" style="0" bestFit="1" customWidth="1"/>
  </cols>
  <sheetData>
    <row r="1" spans="1:17" ht="83.25" customHeight="1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7" ht="15" customHeight="1" thickBot="1">
      <c r="A2" s="129" t="s">
        <v>6</v>
      </c>
      <c r="B2" s="43">
        <v>39210</v>
      </c>
      <c r="C2" s="126" t="s">
        <v>24</v>
      </c>
      <c r="D2" s="127"/>
      <c r="E2" s="127"/>
      <c r="F2" s="127"/>
      <c r="G2" s="127"/>
      <c r="H2" s="127"/>
      <c r="I2" s="28"/>
      <c r="J2" s="127" t="s">
        <v>25</v>
      </c>
      <c r="K2" s="127"/>
      <c r="L2" s="127"/>
      <c r="M2" s="128"/>
      <c r="N2" s="32"/>
      <c r="O2" s="11"/>
      <c r="P2" s="34" t="s">
        <v>26</v>
      </c>
      <c r="Q2" s="121" t="s">
        <v>68</v>
      </c>
    </row>
    <row r="3" spans="1:17" ht="20.25" customHeight="1" thickBot="1">
      <c r="A3" s="130"/>
      <c r="B3" s="44" t="s">
        <v>5</v>
      </c>
      <c r="C3" s="12" t="s">
        <v>0</v>
      </c>
      <c r="D3" s="13" t="s">
        <v>1</v>
      </c>
      <c r="E3" s="14" t="s">
        <v>2</v>
      </c>
      <c r="F3" s="13" t="s">
        <v>3</v>
      </c>
      <c r="G3" s="14">
        <v>4</v>
      </c>
      <c r="H3" s="42" t="s">
        <v>4</v>
      </c>
      <c r="I3" s="29" t="s">
        <v>71</v>
      </c>
      <c r="J3" s="27" t="s">
        <v>1</v>
      </c>
      <c r="K3" s="14" t="s">
        <v>2</v>
      </c>
      <c r="L3" s="13" t="s">
        <v>3</v>
      </c>
      <c r="M3" s="15" t="s">
        <v>4</v>
      </c>
      <c r="N3" s="33" t="s">
        <v>72</v>
      </c>
      <c r="O3" s="16" t="s">
        <v>69</v>
      </c>
      <c r="P3" s="35" t="s">
        <v>70</v>
      </c>
      <c r="Q3" s="122"/>
    </row>
    <row r="4" spans="1:18" ht="13.5" thickBot="1">
      <c r="A4" s="50" t="s">
        <v>1</v>
      </c>
      <c r="B4" s="87" t="s">
        <v>45</v>
      </c>
      <c r="C4" s="60"/>
      <c r="D4" s="96">
        <v>184</v>
      </c>
      <c r="E4" s="140">
        <v>220</v>
      </c>
      <c r="F4" s="96">
        <v>198</v>
      </c>
      <c r="G4" s="138">
        <v>233</v>
      </c>
      <c r="H4" s="20">
        <f>C4+D4+E4+F4+G4</f>
        <v>835</v>
      </c>
      <c r="I4" s="21">
        <f>(D4+E4+F4+G4)/4</f>
        <v>208.75</v>
      </c>
      <c r="J4" s="143">
        <v>171</v>
      </c>
      <c r="K4" s="145">
        <v>204</v>
      </c>
      <c r="L4" s="144">
        <v>166</v>
      </c>
      <c r="M4" s="88">
        <f>H4+J4+K4+L4</f>
        <v>1376</v>
      </c>
      <c r="N4" s="39">
        <f aca="true" t="shared" si="0" ref="N4:N19">(D4+E4+F4+G4+J4+K4+L4)/7</f>
        <v>196.57142857142858</v>
      </c>
      <c r="O4" s="22">
        <v>8</v>
      </c>
      <c r="P4" s="36">
        <v>3</v>
      </c>
      <c r="Q4" s="25">
        <v>25</v>
      </c>
      <c r="R4" s="5"/>
    </row>
    <row r="5" spans="1:18" ht="13.5" thickBot="1">
      <c r="A5" s="47" t="s">
        <v>2</v>
      </c>
      <c r="B5" s="53" t="s">
        <v>37</v>
      </c>
      <c r="C5" s="61"/>
      <c r="D5" s="1">
        <v>187</v>
      </c>
      <c r="E5" s="112">
        <v>202</v>
      </c>
      <c r="F5" s="1">
        <v>171</v>
      </c>
      <c r="G5" s="139">
        <v>255</v>
      </c>
      <c r="H5" s="17">
        <f>C5+D5+E5+F5+G5</f>
        <v>815</v>
      </c>
      <c r="I5" s="41">
        <f>(D5+E5+F5+G5)/4</f>
        <v>203.75</v>
      </c>
      <c r="J5" s="89">
        <v>157</v>
      </c>
      <c r="K5" s="2">
        <v>211</v>
      </c>
      <c r="L5" s="90">
        <v>191</v>
      </c>
      <c r="M5" s="88">
        <f>H5+J5+K5+L5</f>
        <v>1374</v>
      </c>
      <c r="N5" s="40">
        <f t="shared" si="0"/>
        <v>196.28571428571428</v>
      </c>
      <c r="O5" s="23">
        <v>9</v>
      </c>
      <c r="P5" s="37">
        <v>3</v>
      </c>
      <c r="Q5" s="26">
        <v>22</v>
      </c>
      <c r="R5" s="5"/>
    </row>
    <row r="6" spans="1:18" ht="13.5" thickBot="1">
      <c r="A6" s="47" t="s">
        <v>3</v>
      </c>
      <c r="B6" s="53" t="s">
        <v>63</v>
      </c>
      <c r="C6" s="61">
        <v>40</v>
      </c>
      <c r="D6" s="65">
        <v>173</v>
      </c>
      <c r="E6" s="66">
        <v>164</v>
      </c>
      <c r="F6" s="65">
        <v>186</v>
      </c>
      <c r="G6" s="113">
        <v>206</v>
      </c>
      <c r="H6" s="17">
        <f>C6+D6+E6+F6+G6</f>
        <v>769</v>
      </c>
      <c r="I6" s="41">
        <f>(D6+E6+F6+G6)/4</f>
        <v>182.25</v>
      </c>
      <c r="J6" s="89">
        <v>181</v>
      </c>
      <c r="K6" s="66">
        <v>190</v>
      </c>
      <c r="L6" s="90">
        <v>213</v>
      </c>
      <c r="M6" s="88">
        <f>H6+J6+K6+L6</f>
        <v>1353</v>
      </c>
      <c r="N6" s="40">
        <f t="shared" si="0"/>
        <v>187.57142857142858</v>
      </c>
      <c r="O6" s="23">
        <v>3</v>
      </c>
      <c r="P6" s="37">
        <v>2</v>
      </c>
      <c r="Q6" s="26">
        <v>19</v>
      </c>
      <c r="R6" s="5"/>
    </row>
    <row r="7" spans="1:18" ht="13.5" thickBot="1">
      <c r="A7" s="47" t="s">
        <v>7</v>
      </c>
      <c r="B7" s="53" t="s">
        <v>41</v>
      </c>
      <c r="C7" s="61"/>
      <c r="D7" s="65">
        <v>214</v>
      </c>
      <c r="E7" s="112">
        <v>188</v>
      </c>
      <c r="F7" s="65">
        <v>188</v>
      </c>
      <c r="G7" s="113">
        <v>210</v>
      </c>
      <c r="H7" s="17">
        <f>C7+D7+E7+F7+G7</f>
        <v>800</v>
      </c>
      <c r="I7" s="41">
        <f>(D7+E7+F7+G7)/4</f>
        <v>200</v>
      </c>
      <c r="J7" s="115">
        <v>167</v>
      </c>
      <c r="K7" s="112">
        <v>165</v>
      </c>
      <c r="L7" s="90">
        <v>213</v>
      </c>
      <c r="M7" s="88">
        <f>H7+J7+K7+L7</f>
        <v>1345</v>
      </c>
      <c r="N7" s="40">
        <f t="shared" si="0"/>
        <v>192.14285714285714</v>
      </c>
      <c r="O7" s="23">
        <v>6</v>
      </c>
      <c r="P7" s="37">
        <v>3</v>
      </c>
      <c r="Q7" s="26">
        <v>17</v>
      </c>
      <c r="R7" s="5"/>
    </row>
    <row r="8" spans="1:18" ht="13.5" thickBot="1">
      <c r="A8" s="47" t="s">
        <v>8</v>
      </c>
      <c r="B8" s="53" t="s">
        <v>48</v>
      </c>
      <c r="C8" s="61"/>
      <c r="D8" s="111">
        <v>203</v>
      </c>
      <c r="E8" s="137">
        <v>232</v>
      </c>
      <c r="F8" s="65">
        <v>192</v>
      </c>
      <c r="G8" s="67">
        <v>172</v>
      </c>
      <c r="H8" s="17">
        <v>799</v>
      </c>
      <c r="I8" s="41">
        <f>(D8+E8+F8+G8)/4</f>
        <v>199.75</v>
      </c>
      <c r="J8" s="89">
        <v>179</v>
      </c>
      <c r="K8" s="2">
        <v>171</v>
      </c>
      <c r="L8" s="117">
        <v>193</v>
      </c>
      <c r="M8" s="88">
        <f>H8+J8+K8+L8</f>
        <v>1342</v>
      </c>
      <c r="N8" s="40">
        <f t="shared" si="0"/>
        <v>191.71428571428572</v>
      </c>
      <c r="O8" s="23">
        <v>5</v>
      </c>
      <c r="P8" s="37">
        <v>2</v>
      </c>
      <c r="Q8" s="26">
        <v>16</v>
      </c>
      <c r="R8" s="5"/>
    </row>
    <row r="9" spans="1:18" ht="13.5" thickBot="1">
      <c r="A9" s="47" t="s">
        <v>9</v>
      </c>
      <c r="B9" s="53" t="s">
        <v>36</v>
      </c>
      <c r="C9" s="61"/>
      <c r="D9" s="111">
        <v>202</v>
      </c>
      <c r="E9" s="66">
        <v>196</v>
      </c>
      <c r="F9" s="111">
        <v>204</v>
      </c>
      <c r="G9" s="67">
        <v>197</v>
      </c>
      <c r="H9" s="17">
        <f>C9+D9+E9+F9+G9</f>
        <v>799</v>
      </c>
      <c r="I9" s="41">
        <f>(D9+E9+F9+G9)/4</f>
        <v>199.75</v>
      </c>
      <c r="J9" s="89">
        <v>153</v>
      </c>
      <c r="K9" s="2">
        <v>199</v>
      </c>
      <c r="L9" s="117">
        <v>190</v>
      </c>
      <c r="M9" s="88">
        <f>H9+J9+K9+L9</f>
        <v>1341</v>
      </c>
      <c r="N9" s="40">
        <f t="shared" si="0"/>
        <v>191.57142857142858</v>
      </c>
      <c r="O9" s="23">
        <v>2</v>
      </c>
      <c r="P9" s="37">
        <v>2</v>
      </c>
      <c r="Q9" s="26">
        <v>15</v>
      </c>
      <c r="R9" s="5"/>
    </row>
    <row r="10" spans="1:18" ht="13.5" thickBot="1">
      <c r="A10" s="47" t="s">
        <v>10</v>
      </c>
      <c r="B10" s="53" t="s">
        <v>44</v>
      </c>
      <c r="C10" s="61"/>
      <c r="D10" s="65">
        <v>163</v>
      </c>
      <c r="E10" s="66">
        <v>199</v>
      </c>
      <c r="F10" s="65">
        <v>192</v>
      </c>
      <c r="G10" s="113">
        <v>191</v>
      </c>
      <c r="H10" s="17">
        <f>C10+D10+E10+F10+G10</f>
        <v>745</v>
      </c>
      <c r="I10" s="41">
        <f>(D10+E10+F10+G10)/4</f>
        <v>186.25</v>
      </c>
      <c r="J10" s="89">
        <v>165</v>
      </c>
      <c r="K10" s="2">
        <v>204</v>
      </c>
      <c r="L10" s="90">
        <v>178</v>
      </c>
      <c r="M10" s="88">
        <f>H10+J10+K10+L10</f>
        <v>1292</v>
      </c>
      <c r="N10" s="40">
        <f t="shared" si="0"/>
        <v>184.57142857142858</v>
      </c>
      <c r="O10" s="23">
        <v>1</v>
      </c>
      <c r="P10" s="37">
        <v>1</v>
      </c>
      <c r="Q10" s="26">
        <v>14</v>
      </c>
      <c r="R10" s="5"/>
    </row>
    <row r="11" spans="1:18" ht="13.5" thickBot="1">
      <c r="A11" s="47" t="s">
        <v>11</v>
      </c>
      <c r="B11" s="53" t="s">
        <v>59</v>
      </c>
      <c r="C11" s="61"/>
      <c r="D11" s="111">
        <v>225</v>
      </c>
      <c r="E11" s="66">
        <v>170</v>
      </c>
      <c r="F11" s="65">
        <v>197</v>
      </c>
      <c r="G11" s="67">
        <v>197</v>
      </c>
      <c r="H11" s="17">
        <f>C11+D11+E11+F11+G11</f>
        <v>789</v>
      </c>
      <c r="I11" s="41">
        <f>(D11+E11+F11+G11)/4</f>
        <v>197.25</v>
      </c>
      <c r="J11" s="89">
        <v>181</v>
      </c>
      <c r="K11" s="2">
        <v>159</v>
      </c>
      <c r="L11" s="90">
        <v>160</v>
      </c>
      <c r="M11" s="88">
        <f>H11+J11+K11+L11</f>
        <v>1289</v>
      </c>
      <c r="N11" s="40">
        <f t="shared" si="0"/>
        <v>184.14285714285714</v>
      </c>
      <c r="O11" s="23">
        <v>3</v>
      </c>
      <c r="P11" s="37">
        <v>1</v>
      </c>
      <c r="Q11" s="26">
        <v>13</v>
      </c>
      <c r="R11" s="5"/>
    </row>
    <row r="12" spans="1:18" ht="13.5" thickBot="1">
      <c r="A12" s="47" t="s">
        <v>12</v>
      </c>
      <c r="B12" s="53" t="s">
        <v>64</v>
      </c>
      <c r="C12" s="61"/>
      <c r="D12" s="111">
        <v>213</v>
      </c>
      <c r="E12" s="66">
        <v>191</v>
      </c>
      <c r="F12" s="111">
        <v>216</v>
      </c>
      <c r="G12" s="67">
        <v>147</v>
      </c>
      <c r="H12" s="17">
        <f>C12+D12+E12+F12+G12</f>
        <v>767</v>
      </c>
      <c r="I12" s="41">
        <f>(D12+E12+F12+G12)/4</f>
        <v>191.75</v>
      </c>
      <c r="J12" s="89">
        <v>154</v>
      </c>
      <c r="K12" s="112">
        <v>184</v>
      </c>
      <c r="L12" s="90">
        <v>179</v>
      </c>
      <c r="M12" s="88">
        <f>H12+J12+K12+L12</f>
        <v>1284</v>
      </c>
      <c r="N12" s="40">
        <f t="shared" si="0"/>
        <v>183.42857142857142</v>
      </c>
      <c r="O12" s="23">
        <v>4</v>
      </c>
      <c r="P12" s="37">
        <v>2</v>
      </c>
      <c r="Q12" s="26">
        <v>12</v>
      </c>
      <c r="R12" s="5"/>
    </row>
    <row r="13" spans="1:18" ht="13.5" thickBot="1">
      <c r="A13" s="47" t="s">
        <v>13</v>
      </c>
      <c r="B13" s="53" t="s">
        <v>53</v>
      </c>
      <c r="C13" s="61"/>
      <c r="D13" s="65">
        <v>191</v>
      </c>
      <c r="E13" s="66">
        <v>188</v>
      </c>
      <c r="F13" s="65">
        <v>180</v>
      </c>
      <c r="G13" s="113">
        <v>216</v>
      </c>
      <c r="H13" s="17">
        <f>C13+D13+E13+F13+G13</f>
        <v>775</v>
      </c>
      <c r="I13" s="41">
        <f>(D13+E13+F13+G13)/4</f>
        <v>193.75</v>
      </c>
      <c r="J13" s="89">
        <v>199</v>
      </c>
      <c r="K13" s="2">
        <v>170</v>
      </c>
      <c r="L13" s="117">
        <v>137</v>
      </c>
      <c r="M13" s="88">
        <f>H13+J13+K13+L13</f>
        <v>1281</v>
      </c>
      <c r="N13" s="40">
        <f t="shared" si="0"/>
        <v>183</v>
      </c>
      <c r="O13" s="23">
        <v>2</v>
      </c>
      <c r="P13" s="37">
        <v>1</v>
      </c>
      <c r="Q13" s="26">
        <v>11</v>
      </c>
      <c r="R13" s="5"/>
    </row>
    <row r="14" spans="1:18" ht="13.5" thickBot="1">
      <c r="A14" s="47" t="s">
        <v>14</v>
      </c>
      <c r="B14" s="53" t="s">
        <v>62</v>
      </c>
      <c r="C14" s="61"/>
      <c r="D14" s="111">
        <v>212</v>
      </c>
      <c r="E14" s="66">
        <v>180</v>
      </c>
      <c r="F14" s="142">
        <v>170</v>
      </c>
      <c r="G14" s="67">
        <v>161</v>
      </c>
      <c r="H14" s="17">
        <f>C14+D14+E14+F14+G14</f>
        <v>723</v>
      </c>
      <c r="I14" s="41">
        <f>(D14+E14+F14+G14)/4</f>
        <v>180.75</v>
      </c>
      <c r="J14" s="89">
        <v>177</v>
      </c>
      <c r="K14" s="2">
        <v>166</v>
      </c>
      <c r="L14" s="90">
        <v>215</v>
      </c>
      <c r="M14" s="88">
        <f>H14+J14+K14+L14</f>
        <v>1281</v>
      </c>
      <c r="N14" s="40">
        <f t="shared" si="0"/>
        <v>183</v>
      </c>
      <c r="O14" s="23">
        <v>4</v>
      </c>
      <c r="P14" s="37">
        <v>2</v>
      </c>
      <c r="Q14" s="26">
        <v>10</v>
      </c>
      <c r="R14" s="5"/>
    </row>
    <row r="15" spans="1:18" ht="13.5" thickBot="1">
      <c r="A15" s="47" t="s">
        <v>15</v>
      </c>
      <c r="B15" s="53" t="s">
        <v>42</v>
      </c>
      <c r="C15" s="61"/>
      <c r="D15" s="1">
        <v>181</v>
      </c>
      <c r="E15" s="112">
        <v>201</v>
      </c>
      <c r="F15" s="111">
        <v>201</v>
      </c>
      <c r="G15" s="19">
        <v>168</v>
      </c>
      <c r="H15" s="17">
        <f>C15+D15+E15+F15+G15</f>
        <v>751</v>
      </c>
      <c r="I15" s="41">
        <f>(D15+E15+F15+G15)/4</f>
        <v>187.75</v>
      </c>
      <c r="J15" s="116">
        <v>150</v>
      </c>
      <c r="K15" s="2">
        <v>221</v>
      </c>
      <c r="L15" s="90">
        <v>153</v>
      </c>
      <c r="M15" s="88">
        <f>H15+J15+K15+L15</f>
        <v>1275</v>
      </c>
      <c r="N15" s="40">
        <f t="shared" si="0"/>
        <v>182.14285714285714</v>
      </c>
      <c r="O15" s="23">
        <v>5</v>
      </c>
      <c r="P15" s="37">
        <v>3</v>
      </c>
      <c r="Q15" s="26">
        <v>9</v>
      </c>
      <c r="R15" s="5"/>
    </row>
    <row r="16" spans="1:18" ht="13.5" thickBot="1">
      <c r="A16" s="47" t="s">
        <v>16</v>
      </c>
      <c r="B16" s="134" t="s">
        <v>40</v>
      </c>
      <c r="C16" s="61">
        <v>40</v>
      </c>
      <c r="D16" s="65">
        <v>169</v>
      </c>
      <c r="E16" s="137">
        <v>221</v>
      </c>
      <c r="F16" s="65">
        <v>189</v>
      </c>
      <c r="G16" s="67">
        <v>142</v>
      </c>
      <c r="H16" s="17">
        <f>C16+D16+E16+F16+G16</f>
        <v>761</v>
      </c>
      <c r="I16" s="41">
        <f>(D16+E16+F16+G16)/4</f>
        <v>180.25</v>
      </c>
      <c r="J16" s="89">
        <v>202</v>
      </c>
      <c r="K16" s="66">
        <v>143</v>
      </c>
      <c r="L16" s="91">
        <v>165</v>
      </c>
      <c r="M16" s="88">
        <f>H16+J16+K16+L16</f>
        <v>1271</v>
      </c>
      <c r="N16" s="40">
        <f t="shared" si="0"/>
        <v>175.85714285714286</v>
      </c>
      <c r="O16" s="23">
        <v>4</v>
      </c>
      <c r="P16" s="37">
        <v>2</v>
      </c>
      <c r="Q16" s="26">
        <v>8</v>
      </c>
      <c r="R16" s="5"/>
    </row>
    <row r="17" spans="1:18" ht="13.5" thickBot="1">
      <c r="A17" s="47" t="s">
        <v>17</v>
      </c>
      <c r="B17" s="53" t="s">
        <v>34</v>
      </c>
      <c r="C17" s="61"/>
      <c r="D17" s="65">
        <v>191</v>
      </c>
      <c r="E17" s="66">
        <v>181</v>
      </c>
      <c r="F17" s="65">
        <v>186</v>
      </c>
      <c r="G17" s="67">
        <v>174</v>
      </c>
      <c r="H17" s="17">
        <f>C17+D17+E17+F17+G17</f>
        <v>732</v>
      </c>
      <c r="I17" s="41">
        <f>(D17+E17+F17+G17)/4</f>
        <v>183</v>
      </c>
      <c r="J17" s="89">
        <v>157</v>
      </c>
      <c r="K17" s="2">
        <v>203</v>
      </c>
      <c r="L17" s="90">
        <v>168</v>
      </c>
      <c r="M17" s="88">
        <f>H17+J17+K17+L17</f>
        <v>1260</v>
      </c>
      <c r="N17" s="40">
        <f t="shared" si="0"/>
        <v>180</v>
      </c>
      <c r="O17" s="23">
        <v>1</v>
      </c>
      <c r="P17" s="37">
        <v>1</v>
      </c>
      <c r="Q17" s="26">
        <v>7</v>
      </c>
      <c r="R17" s="5"/>
    </row>
    <row r="18" spans="1:18" ht="13.5" thickBot="1">
      <c r="A18" s="47" t="s">
        <v>18</v>
      </c>
      <c r="B18" s="53" t="s">
        <v>35</v>
      </c>
      <c r="C18" s="61"/>
      <c r="D18" s="65">
        <v>182</v>
      </c>
      <c r="E18" s="66">
        <v>192</v>
      </c>
      <c r="F18" s="65">
        <v>196</v>
      </c>
      <c r="G18" s="67">
        <v>157</v>
      </c>
      <c r="H18" s="17">
        <f>C18+D18+E18+F18+G18</f>
        <v>727</v>
      </c>
      <c r="I18" s="41">
        <f>(D18+E18+F18+G18)/4</f>
        <v>181.75</v>
      </c>
      <c r="J18" s="89">
        <v>173</v>
      </c>
      <c r="K18" s="2">
        <v>167</v>
      </c>
      <c r="L18" s="90">
        <v>176</v>
      </c>
      <c r="M18" s="88">
        <f>H18+J18+K18+L18</f>
        <v>1243</v>
      </c>
      <c r="N18" s="40">
        <f t="shared" si="0"/>
        <v>177.57142857142858</v>
      </c>
      <c r="O18" s="23">
        <v>0</v>
      </c>
      <c r="P18" s="37">
        <v>0</v>
      </c>
      <c r="Q18" s="26">
        <v>6</v>
      </c>
      <c r="R18" s="5"/>
    </row>
    <row r="19" spans="1:18" ht="13.5" thickBot="1">
      <c r="A19" s="108" t="s">
        <v>19</v>
      </c>
      <c r="B19" s="132" t="s">
        <v>61</v>
      </c>
      <c r="C19" s="64">
        <v>40</v>
      </c>
      <c r="D19" s="71">
        <v>168</v>
      </c>
      <c r="E19" s="3">
        <v>201</v>
      </c>
      <c r="F19" s="133">
        <v>174</v>
      </c>
      <c r="G19" s="103">
        <v>165</v>
      </c>
      <c r="H19" s="18">
        <f>C19+D19+E19+F19+G19</f>
        <v>748</v>
      </c>
      <c r="I19" s="57">
        <f>(D19+E19+F19+G19)/4</f>
        <v>177</v>
      </c>
      <c r="J19" s="94">
        <v>156</v>
      </c>
      <c r="K19" s="135">
        <v>158</v>
      </c>
      <c r="L19" s="95">
        <v>154</v>
      </c>
      <c r="M19" s="136">
        <f>H19+J19+K19+L19</f>
        <v>1216</v>
      </c>
      <c r="N19" s="45">
        <f t="shared" si="0"/>
        <v>168</v>
      </c>
      <c r="O19" s="58">
        <v>1</v>
      </c>
      <c r="P19" s="59">
        <v>1</v>
      </c>
      <c r="Q19" s="46">
        <v>5</v>
      </c>
      <c r="R19" s="5"/>
    </row>
    <row r="20" spans="1:18" ht="12.75">
      <c r="A20" s="52" t="s">
        <v>20</v>
      </c>
      <c r="B20" s="55" t="s">
        <v>57</v>
      </c>
      <c r="C20" s="63"/>
      <c r="D20" s="68">
        <v>158</v>
      </c>
      <c r="E20" s="69">
        <v>186</v>
      </c>
      <c r="F20" s="68">
        <v>186</v>
      </c>
      <c r="G20" s="70">
        <v>191</v>
      </c>
      <c r="H20" s="106">
        <f>C20+D20+E20+F20+G20</f>
        <v>721</v>
      </c>
      <c r="I20" s="41">
        <f>(D20+E20+F20+G20)/4</f>
        <v>180.25</v>
      </c>
      <c r="J20" s="92"/>
      <c r="K20" s="4"/>
      <c r="L20" s="93"/>
      <c r="M20" s="7"/>
      <c r="N20" s="30"/>
      <c r="O20" s="24">
        <v>0</v>
      </c>
      <c r="P20" s="38">
        <v>0</v>
      </c>
      <c r="Q20" s="107">
        <v>4</v>
      </c>
      <c r="R20" s="5"/>
    </row>
    <row r="21" spans="1:18" ht="12.75">
      <c r="A21" s="51" t="s">
        <v>22</v>
      </c>
      <c r="B21" s="53" t="s">
        <v>43</v>
      </c>
      <c r="C21" s="61"/>
      <c r="D21" s="65">
        <v>146</v>
      </c>
      <c r="E21" s="66">
        <v>182</v>
      </c>
      <c r="F21" s="111">
        <v>219</v>
      </c>
      <c r="G21" s="67">
        <v>171</v>
      </c>
      <c r="H21" s="17">
        <f>C21+D21+E21+F21+G21</f>
        <v>718</v>
      </c>
      <c r="I21" s="41">
        <f>(D21+E21+F21+G21)/4</f>
        <v>179.5</v>
      </c>
      <c r="J21" s="89"/>
      <c r="K21" s="2"/>
      <c r="L21" s="90"/>
      <c r="M21" s="7"/>
      <c r="N21" s="30"/>
      <c r="O21" s="23">
        <v>2</v>
      </c>
      <c r="P21" s="37">
        <v>1</v>
      </c>
      <c r="Q21" s="26">
        <v>3</v>
      </c>
      <c r="R21" s="5"/>
    </row>
    <row r="22" spans="1:18" ht="12.75">
      <c r="A22" s="51" t="s">
        <v>21</v>
      </c>
      <c r="B22" s="114" t="s">
        <v>51</v>
      </c>
      <c r="C22" s="61">
        <v>40</v>
      </c>
      <c r="D22" s="1">
        <v>137</v>
      </c>
      <c r="E22" s="2">
        <v>166</v>
      </c>
      <c r="F22" s="65">
        <v>146</v>
      </c>
      <c r="G22" s="113">
        <v>229</v>
      </c>
      <c r="H22" s="17">
        <f>C22+D22+E22+F22+G22</f>
        <v>718</v>
      </c>
      <c r="I22" s="41">
        <f>(D22+E22+F22+G22)/4</f>
        <v>169.5</v>
      </c>
      <c r="J22" s="89"/>
      <c r="K22" s="2"/>
      <c r="L22" s="90"/>
      <c r="M22" s="7"/>
      <c r="N22" s="30"/>
      <c r="O22" s="23">
        <v>3</v>
      </c>
      <c r="P22" s="37">
        <v>1</v>
      </c>
      <c r="Q22" s="26">
        <v>2</v>
      </c>
      <c r="R22" s="5"/>
    </row>
    <row r="23" spans="1:18" ht="12.75">
      <c r="A23" s="51" t="s">
        <v>23</v>
      </c>
      <c r="B23" s="54" t="s">
        <v>52</v>
      </c>
      <c r="C23" s="62"/>
      <c r="D23" s="65">
        <v>179</v>
      </c>
      <c r="E23" s="66">
        <v>152</v>
      </c>
      <c r="F23" s="65">
        <v>198</v>
      </c>
      <c r="G23" s="67">
        <v>188</v>
      </c>
      <c r="H23" s="17">
        <f>C23+D23+E23+F23+G23</f>
        <v>717</v>
      </c>
      <c r="I23" s="41">
        <f>(D23+E23+F23+G23)/4</f>
        <v>179.25</v>
      </c>
      <c r="J23" s="89"/>
      <c r="K23" s="2"/>
      <c r="L23" s="90"/>
      <c r="M23" s="7"/>
      <c r="N23" s="30"/>
      <c r="O23" s="23">
        <v>0</v>
      </c>
      <c r="P23" s="37">
        <v>0</v>
      </c>
      <c r="Q23" s="26">
        <v>1</v>
      </c>
      <c r="R23" s="5"/>
    </row>
    <row r="24" spans="1:18" ht="12.75">
      <c r="A24" s="52" t="s">
        <v>27</v>
      </c>
      <c r="B24" s="53" t="s">
        <v>49</v>
      </c>
      <c r="C24" s="61"/>
      <c r="D24" s="65">
        <v>198</v>
      </c>
      <c r="E24" s="66">
        <v>167</v>
      </c>
      <c r="F24" s="65">
        <v>163</v>
      </c>
      <c r="G24" s="67">
        <v>188</v>
      </c>
      <c r="H24" s="17">
        <f>C24+D24+E24+F24+G24</f>
        <v>716</v>
      </c>
      <c r="I24" s="41">
        <f>(D24+E24+F24+G24)/4</f>
        <v>179</v>
      </c>
      <c r="J24" s="89"/>
      <c r="K24" s="2"/>
      <c r="L24" s="90"/>
      <c r="M24" s="7"/>
      <c r="N24" s="30"/>
      <c r="O24" s="23">
        <v>0</v>
      </c>
      <c r="P24" s="37">
        <v>0</v>
      </c>
      <c r="Q24" s="26">
        <v>1</v>
      </c>
      <c r="R24" s="5"/>
    </row>
    <row r="25" spans="1:18" ht="12.75">
      <c r="A25" s="51" t="s">
        <v>28</v>
      </c>
      <c r="B25" s="53" t="s">
        <v>58</v>
      </c>
      <c r="C25" s="61"/>
      <c r="D25" s="65">
        <v>174</v>
      </c>
      <c r="E25" s="112">
        <v>203</v>
      </c>
      <c r="F25" s="1">
        <v>167</v>
      </c>
      <c r="G25" s="19">
        <v>163</v>
      </c>
      <c r="H25" s="17">
        <f>C25+D25+E25+F25+G25</f>
        <v>707</v>
      </c>
      <c r="I25" s="41">
        <f>(D25+E25+F25+G25)/4</f>
        <v>176.75</v>
      </c>
      <c r="J25" s="89"/>
      <c r="K25" s="2"/>
      <c r="L25" s="90"/>
      <c r="M25" s="7"/>
      <c r="N25" s="30"/>
      <c r="O25" s="23">
        <v>1</v>
      </c>
      <c r="P25" s="37">
        <v>1</v>
      </c>
      <c r="Q25" s="26">
        <v>1</v>
      </c>
      <c r="R25" s="5"/>
    </row>
    <row r="26" spans="1:18" ht="12.75">
      <c r="A26" s="51" t="s">
        <v>29</v>
      </c>
      <c r="B26" s="53" t="s">
        <v>90</v>
      </c>
      <c r="C26" s="61"/>
      <c r="D26" s="65">
        <v>177</v>
      </c>
      <c r="E26" s="66">
        <v>180</v>
      </c>
      <c r="F26" s="65">
        <v>190</v>
      </c>
      <c r="G26" s="67">
        <v>159</v>
      </c>
      <c r="H26" s="17">
        <f>C26+D26+E26+F26+G26</f>
        <v>706</v>
      </c>
      <c r="I26" s="41">
        <f>(D26+E26+F26+G26)/4</f>
        <v>176.5</v>
      </c>
      <c r="J26" s="89"/>
      <c r="K26" s="2"/>
      <c r="L26" s="90"/>
      <c r="M26" s="7"/>
      <c r="N26" s="30"/>
      <c r="O26" s="23">
        <v>0</v>
      </c>
      <c r="P26" s="37">
        <v>0</v>
      </c>
      <c r="Q26" s="26">
        <v>1</v>
      </c>
      <c r="R26" s="5"/>
    </row>
    <row r="27" spans="1:18" ht="12.75">
      <c r="A27" s="51" t="s">
        <v>30</v>
      </c>
      <c r="B27" s="114" t="s">
        <v>77</v>
      </c>
      <c r="C27" s="61">
        <v>40</v>
      </c>
      <c r="D27" s="65">
        <v>155</v>
      </c>
      <c r="E27" s="66">
        <v>190</v>
      </c>
      <c r="F27" s="65">
        <v>157</v>
      </c>
      <c r="G27" s="67">
        <v>154</v>
      </c>
      <c r="H27" s="17">
        <f>C27+D27+E27+F27+G27</f>
        <v>696</v>
      </c>
      <c r="I27" s="41">
        <f>(D27+E27+F27+G27)/4</f>
        <v>164</v>
      </c>
      <c r="J27" s="89"/>
      <c r="K27" s="2"/>
      <c r="L27" s="90"/>
      <c r="M27" s="7"/>
      <c r="N27" s="30"/>
      <c r="O27" s="23">
        <v>0</v>
      </c>
      <c r="P27" s="37">
        <v>0</v>
      </c>
      <c r="Q27" s="26">
        <v>1</v>
      </c>
      <c r="R27" s="5"/>
    </row>
    <row r="28" spans="1:18" ht="12.75">
      <c r="A28" s="51" t="s">
        <v>31</v>
      </c>
      <c r="B28" s="55" t="s">
        <v>81</v>
      </c>
      <c r="C28" s="63"/>
      <c r="D28" s="141">
        <v>198</v>
      </c>
      <c r="E28" s="69">
        <v>126</v>
      </c>
      <c r="F28" s="68">
        <v>190</v>
      </c>
      <c r="G28" s="70">
        <v>181</v>
      </c>
      <c r="H28" s="17">
        <f>C28+D28+E28+F28+G28</f>
        <v>695</v>
      </c>
      <c r="I28" s="41">
        <f>(D28+E28+F28+G28)/4</f>
        <v>173.75</v>
      </c>
      <c r="J28" s="92"/>
      <c r="K28" s="4"/>
      <c r="L28" s="93"/>
      <c r="M28" s="7"/>
      <c r="N28" s="30"/>
      <c r="O28" s="23">
        <v>0</v>
      </c>
      <c r="P28" s="37">
        <v>0</v>
      </c>
      <c r="Q28" s="26">
        <v>1</v>
      </c>
      <c r="R28" s="5"/>
    </row>
    <row r="29" spans="1:18" ht="12.75">
      <c r="A29" s="51" t="s">
        <v>32</v>
      </c>
      <c r="B29" s="53" t="s">
        <v>86</v>
      </c>
      <c r="C29" s="61"/>
      <c r="D29" s="65">
        <v>161</v>
      </c>
      <c r="E29" s="66">
        <v>175</v>
      </c>
      <c r="F29" s="65">
        <v>189</v>
      </c>
      <c r="G29" s="67">
        <v>168</v>
      </c>
      <c r="H29" s="17">
        <f>C29+D29+E29+F29+G29</f>
        <v>693</v>
      </c>
      <c r="I29" s="41">
        <f>(D29+E29+F29+G29)/4</f>
        <v>173.25</v>
      </c>
      <c r="J29" s="89"/>
      <c r="K29" s="2"/>
      <c r="L29" s="90"/>
      <c r="M29" s="7"/>
      <c r="N29" s="30"/>
      <c r="O29" s="23">
        <v>0</v>
      </c>
      <c r="P29" s="37">
        <v>0</v>
      </c>
      <c r="Q29" s="26">
        <v>1</v>
      </c>
      <c r="R29" s="5"/>
    </row>
    <row r="30" spans="1:18" ht="12.75">
      <c r="A30" s="51" t="s">
        <v>33</v>
      </c>
      <c r="B30" s="53" t="s">
        <v>46</v>
      </c>
      <c r="C30" s="61"/>
      <c r="D30" s="65">
        <v>160</v>
      </c>
      <c r="E30" s="66">
        <v>145</v>
      </c>
      <c r="F30" s="65">
        <v>173</v>
      </c>
      <c r="G30" s="67">
        <v>200</v>
      </c>
      <c r="H30" s="17">
        <f>C30+D30+E30+F30+G30</f>
        <v>678</v>
      </c>
      <c r="I30" s="41">
        <f>(D30+E30+F30+G30)/4</f>
        <v>169.5</v>
      </c>
      <c r="J30" s="89"/>
      <c r="K30" s="2"/>
      <c r="L30" s="90"/>
      <c r="M30" s="7"/>
      <c r="N30" s="30"/>
      <c r="O30" s="23">
        <v>1</v>
      </c>
      <c r="P30" s="37">
        <v>1</v>
      </c>
      <c r="Q30" s="26">
        <v>1</v>
      </c>
      <c r="R30" s="5"/>
    </row>
    <row r="31" spans="1:18" ht="12.75">
      <c r="A31" s="51" t="s">
        <v>60</v>
      </c>
      <c r="B31" s="53" t="s">
        <v>39</v>
      </c>
      <c r="C31" s="61">
        <v>40</v>
      </c>
      <c r="D31" s="65">
        <v>180</v>
      </c>
      <c r="E31" s="66">
        <v>130</v>
      </c>
      <c r="F31" s="65">
        <v>171</v>
      </c>
      <c r="G31" s="67">
        <v>152</v>
      </c>
      <c r="H31" s="17">
        <f>C31+D31+E31+F31+G31</f>
        <v>673</v>
      </c>
      <c r="I31" s="41">
        <f>(D31+E31+F31+G31)/4</f>
        <v>158.25</v>
      </c>
      <c r="J31" s="89"/>
      <c r="K31" s="2"/>
      <c r="L31" s="90"/>
      <c r="M31" s="7"/>
      <c r="N31" s="30"/>
      <c r="O31" s="23">
        <v>0</v>
      </c>
      <c r="P31" s="37">
        <v>0</v>
      </c>
      <c r="Q31" s="26">
        <v>1</v>
      </c>
      <c r="R31" s="5"/>
    </row>
    <row r="32" spans="1:18" ht="12.75">
      <c r="A32" s="51" t="s">
        <v>76</v>
      </c>
      <c r="B32" s="114" t="s">
        <v>84</v>
      </c>
      <c r="C32" s="61">
        <v>40</v>
      </c>
      <c r="D32" s="65">
        <v>158</v>
      </c>
      <c r="E32" s="66">
        <v>156</v>
      </c>
      <c r="F32" s="65">
        <v>157</v>
      </c>
      <c r="G32" s="67">
        <v>144</v>
      </c>
      <c r="H32" s="17">
        <f>C32+D32+E32+F32+G32</f>
        <v>655</v>
      </c>
      <c r="I32" s="41">
        <f>(D32+E32+F32+G32)/4</f>
        <v>153.75</v>
      </c>
      <c r="J32" s="89"/>
      <c r="K32" s="2"/>
      <c r="L32" s="90"/>
      <c r="M32" s="7"/>
      <c r="N32" s="30"/>
      <c r="O32" s="23">
        <v>0</v>
      </c>
      <c r="P32" s="37">
        <v>0</v>
      </c>
      <c r="Q32" s="26">
        <v>1</v>
      </c>
      <c r="R32" s="5"/>
    </row>
    <row r="33" spans="1:18" ht="12.75">
      <c r="A33" s="51" t="s">
        <v>78</v>
      </c>
      <c r="B33" s="53" t="s">
        <v>38</v>
      </c>
      <c r="C33" s="61"/>
      <c r="D33" s="1">
        <v>190</v>
      </c>
      <c r="E33" s="66">
        <v>155</v>
      </c>
      <c r="F33" s="1">
        <v>147</v>
      </c>
      <c r="G33" s="19">
        <v>160</v>
      </c>
      <c r="H33" s="17">
        <f>C33+D33+E33+F33+G33</f>
        <v>652</v>
      </c>
      <c r="I33" s="41">
        <f>(D33+E33+F33+G33)/4</f>
        <v>163</v>
      </c>
      <c r="J33" s="89"/>
      <c r="K33" s="2"/>
      <c r="L33" s="90"/>
      <c r="M33" s="7"/>
      <c r="N33" s="30"/>
      <c r="O33" s="23">
        <v>0</v>
      </c>
      <c r="P33" s="37">
        <v>0</v>
      </c>
      <c r="Q33" s="26">
        <v>1</v>
      </c>
      <c r="R33" s="5"/>
    </row>
    <row r="34" spans="1:17" ht="12.75">
      <c r="A34" s="51" t="s">
        <v>79</v>
      </c>
      <c r="B34" s="53" t="s">
        <v>83</v>
      </c>
      <c r="C34" s="61">
        <v>40</v>
      </c>
      <c r="D34" s="65">
        <v>142</v>
      </c>
      <c r="E34" s="66">
        <v>167</v>
      </c>
      <c r="F34" s="65">
        <v>161</v>
      </c>
      <c r="G34" s="67">
        <v>126</v>
      </c>
      <c r="H34" s="17">
        <f>C34+D34+E34+F34+G34</f>
        <v>636</v>
      </c>
      <c r="I34" s="41">
        <f>(D34+E34+F34+G34)/4</f>
        <v>149</v>
      </c>
      <c r="J34" s="89"/>
      <c r="K34" s="2"/>
      <c r="L34" s="90"/>
      <c r="M34" s="7"/>
      <c r="N34" s="30"/>
      <c r="O34" s="23">
        <v>0</v>
      </c>
      <c r="P34" s="37">
        <v>0</v>
      </c>
      <c r="Q34" s="26">
        <v>1</v>
      </c>
    </row>
    <row r="35" spans="1:17" ht="12.75">
      <c r="A35" s="51" t="s">
        <v>80</v>
      </c>
      <c r="B35" s="53" t="s">
        <v>73</v>
      </c>
      <c r="C35" s="61"/>
      <c r="D35" s="65">
        <v>155</v>
      </c>
      <c r="E35" s="66">
        <v>184</v>
      </c>
      <c r="F35" s="65">
        <v>147</v>
      </c>
      <c r="G35" s="67">
        <v>128</v>
      </c>
      <c r="H35" s="17">
        <f>C35+D35+E35+F35+G35</f>
        <v>614</v>
      </c>
      <c r="I35" s="41">
        <f>(D35+E35+F35+G35)/4</f>
        <v>153.5</v>
      </c>
      <c r="J35" s="89"/>
      <c r="K35" s="2"/>
      <c r="L35" s="90"/>
      <c r="M35" s="7"/>
      <c r="N35" s="30"/>
      <c r="O35" s="23">
        <v>0</v>
      </c>
      <c r="P35" s="37">
        <v>0</v>
      </c>
      <c r="Q35" s="26">
        <v>1</v>
      </c>
    </row>
    <row r="36" spans="1:17" ht="12.75">
      <c r="A36" s="51" t="s">
        <v>92</v>
      </c>
      <c r="B36" s="53" t="s">
        <v>82</v>
      </c>
      <c r="C36" s="61"/>
      <c r="D36" s="65">
        <v>158</v>
      </c>
      <c r="E36" s="66">
        <v>123</v>
      </c>
      <c r="F36" s="65">
        <v>116</v>
      </c>
      <c r="G36" s="67">
        <v>167</v>
      </c>
      <c r="H36" s="17">
        <f>C36+D36+E36+F36+G36</f>
        <v>564</v>
      </c>
      <c r="I36" s="41">
        <f>(D36+E36+F36+G36)/4</f>
        <v>141</v>
      </c>
      <c r="J36" s="89"/>
      <c r="K36" s="2"/>
      <c r="L36" s="90"/>
      <c r="M36" s="7"/>
      <c r="N36" s="30"/>
      <c r="O36" s="23">
        <v>0</v>
      </c>
      <c r="P36" s="37">
        <v>0</v>
      </c>
      <c r="Q36" s="26">
        <v>1</v>
      </c>
    </row>
    <row r="37" spans="1:17" ht="12.75">
      <c r="A37" s="51" t="s">
        <v>93</v>
      </c>
      <c r="B37" s="114" t="s">
        <v>75</v>
      </c>
      <c r="C37" s="61"/>
      <c r="D37" s="65">
        <v>120</v>
      </c>
      <c r="E37" s="66">
        <v>95</v>
      </c>
      <c r="F37" s="65">
        <v>151</v>
      </c>
      <c r="G37" s="67">
        <v>127</v>
      </c>
      <c r="H37" s="17">
        <f>C37+D37+E37+F37+G37</f>
        <v>493</v>
      </c>
      <c r="I37" s="41">
        <f>(D37+E37+F37+G37)/4</f>
        <v>123.25</v>
      </c>
      <c r="J37" s="89"/>
      <c r="K37" s="2"/>
      <c r="L37" s="90"/>
      <c r="M37" s="7"/>
      <c r="N37" s="30"/>
      <c r="O37" s="23">
        <v>0</v>
      </c>
      <c r="P37" s="37">
        <v>0</v>
      </c>
      <c r="Q37" s="26">
        <v>1</v>
      </c>
    </row>
    <row r="38" spans="1:17" ht="12.75">
      <c r="A38" s="51" t="s">
        <v>94</v>
      </c>
      <c r="B38" s="53"/>
      <c r="C38" s="61"/>
      <c r="D38" s="65"/>
      <c r="E38" s="66"/>
      <c r="F38" s="65"/>
      <c r="G38" s="67"/>
      <c r="H38" s="17">
        <f>C38+D38+E38+F38+G38</f>
        <v>0</v>
      </c>
      <c r="I38" s="41">
        <f>(D38+E38+F38+G38)/4</f>
        <v>0</v>
      </c>
      <c r="J38" s="89"/>
      <c r="K38" s="2"/>
      <c r="L38" s="90"/>
      <c r="M38" s="7"/>
      <c r="N38" s="30"/>
      <c r="O38" s="23">
        <v>0</v>
      </c>
      <c r="P38" s="37">
        <v>0</v>
      </c>
      <c r="Q38" s="26">
        <v>1</v>
      </c>
    </row>
    <row r="39" spans="1:17" ht="13.5" thickBot="1">
      <c r="A39" s="51" t="s">
        <v>95</v>
      </c>
      <c r="B39" s="56"/>
      <c r="C39" s="64"/>
      <c r="D39" s="71"/>
      <c r="E39" s="73"/>
      <c r="F39" s="71"/>
      <c r="G39" s="131"/>
      <c r="H39" s="18">
        <f>C39+D39+E39+F39+G39</f>
        <v>0</v>
      </c>
      <c r="I39" s="57">
        <f>(D39+E39+F39+G39)/4</f>
        <v>0</v>
      </c>
      <c r="J39" s="94"/>
      <c r="K39" s="3"/>
      <c r="L39" s="95"/>
      <c r="M39" s="104"/>
      <c r="N39" s="105"/>
      <c r="O39" s="23">
        <v>0</v>
      </c>
      <c r="P39" s="37">
        <v>0</v>
      </c>
      <c r="Q39" s="26">
        <v>1</v>
      </c>
    </row>
    <row r="40" spans="2:10" ht="12.75">
      <c r="B40" s="6"/>
      <c r="C40" s="8"/>
      <c r="D40" s="9"/>
      <c r="E40" s="9"/>
      <c r="F40" s="9"/>
      <c r="G40" s="9"/>
      <c r="H40" s="7"/>
      <c r="I40" s="30"/>
      <c r="J40" s="31"/>
    </row>
    <row r="41" spans="2:10" ht="13.5" thickBot="1">
      <c r="B41" s="6"/>
      <c r="C41" s="8"/>
      <c r="D41" s="7"/>
      <c r="E41" s="9"/>
      <c r="F41" s="9"/>
      <c r="G41" s="9"/>
      <c r="H41" s="7"/>
      <c r="I41" s="30"/>
      <c r="J41" s="31"/>
    </row>
    <row r="42" spans="2:10" ht="13.5" thickBot="1">
      <c r="B42" s="118" t="s">
        <v>74</v>
      </c>
      <c r="C42" s="119"/>
      <c r="D42" s="119"/>
      <c r="E42" s="119"/>
      <c r="F42" s="119"/>
      <c r="G42" s="119"/>
      <c r="H42" s="120"/>
      <c r="I42" s="30"/>
      <c r="J42" s="31"/>
    </row>
    <row r="43" spans="2:9" ht="12.75">
      <c r="B43" s="76" t="s">
        <v>85</v>
      </c>
      <c r="C43" s="83"/>
      <c r="D43" s="84">
        <v>170</v>
      </c>
      <c r="E43" s="84">
        <v>173</v>
      </c>
      <c r="F43" s="84">
        <v>171</v>
      </c>
      <c r="G43" s="85">
        <v>87</v>
      </c>
      <c r="H43" s="80">
        <f aca="true" t="shared" si="1" ref="H43:H53">C43+D43+E43+F43+G43</f>
        <v>601</v>
      </c>
      <c r="I43" s="7"/>
    </row>
    <row r="44" spans="2:9" ht="12.75">
      <c r="B44" s="77" t="s">
        <v>87</v>
      </c>
      <c r="C44" s="86"/>
      <c r="D44" s="74">
        <v>150</v>
      </c>
      <c r="E44" s="74">
        <v>161</v>
      </c>
      <c r="F44" s="74">
        <v>156</v>
      </c>
      <c r="G44" s="75">
        <v>179</v>
      </c>
      <c r="H44" s="81">
        <f t="shared" si="1"/>
        <v>646</v>
      </c>
      <c r="I44" s="7"/>
    </row>
    <row r="45" spans="2:9" ht="12.75">
      <c r="B45" s="109" t="s">
        <v>88</v>
      </c>
      <c r="C45" s="86"/>
      <c r="D45" s="74">
        <v>156</v>
      </c>
      <c r="E45" s="74">
        <v>190</v>
      </c>
      <c r="F45" s="74">
        <v>128</v>
      </c>
      <c r="G45" s="75">
        <v>149</v>
      </c>
      <c r="H45" s="81">
        <f t="shared" si="1"/>
        <v>623</v>
      </c>
      <c r="I45" s="7"/>
    </row>
    <row r="46" spans="2:9" ht="12.75">
      <c r="B46" s="78" t="s">
        <v>89</v>
      </c>
      <c r="C46" s="72"/>
      <c r="D46" s="74">
        <v>144</v>
      </c>
      <c r="E46" s="74">
        <v>174</v>
      </c>
      <c r="F46" s="74">
        <v>154</v>
      </c>
      <c r="G46" s="75">
        <v>160</v>
      </c>
      <c r="H46" s="81">
        <f t="shared" si="1"/>
        <v>632</v>
      </c>
      <c r="I46" s="7"/>
    </row>
    <row r="47" spans="2:9" ht="12.75">
      <c r="B47" s="78" t="s">
        <v>91</v>
      </c>
      <c r="C47" s="72"/>
      <c r="D47" s="74">
        <v>153</v>
      </c>
      <c r="E47" s="74">
        <v>160</v>
      </c>
      <c r="F47" s="74">
        <v>154</v>
      </c>
      <c r="G47" s="75">
        <v>163</v>
      </c>
      <c r="H47" s="81">
        <f t="shared" si="1"/>
        <v>630</v>
      </c>
      <c r="I47" s="7"/>
    </row>
    <row r="48" spans="2:9" ht="12.75">
      <c r="B48" s="77" t="s">
        <v>96</v>
      </c>
      <c r="C48" s="86"/>
      <c r="D48" s="74">
        <v>201</v>
      </c>
      <c r="E48" s="74">
        <v>185</v>
      </c>
      <c r="F48" s="74">
        <v>170</v>
      </c>
      <c r="G48" s="75">
        <v>171</v>
      </c>
      <c r="H48" s="81">
        <f t="shared" si="1"/>
        <v>727</v>
      </c>
      <c r="I48" s="7"/>
    </row>
    <row r="49" spans="2:9" ht="12.75">
      <c r="B49" s="109" t="s">
        <v>97</v>
      </c>
      <c r="C49" s="86"/>
      <c r="D49" s="74">
        <v>117</v>
      </c>
      <c r="E49" s="74">
        <v>180</v>
      </c>
      <c r="F49" s="74">
        <v>144</v>
      </c>
      <c r="G49" s="75">
        <v>163</v>
      </c>
      <c r="H49" s="110">
        <f t="shared" si="1"/>
        <v>604</v>
      </c>
      <c r="I49" s="7"/>
    </row>
    <row r="50" spans="2:9" ht="12.75">
      <c r="B50" s="109" t="s">
        <v>98</v>
      </c>
      <c r="C50" s="86"/>
      <c r="D50" s="74">
        <v>142</v>
      </c>
      <c r="E50" s="74">
        <v>163</v>
      </c>
      <c r="F50" s="74">
        <v>171</v>
      </c>
      <c r="G50" s="75">
        <v>168</v>
      </c>
      <c r="H50" s="81">
        <f t="shared" si="1"/>
        <v>644</v>
      </c>
      <c r="I50" s="7"/>
    </row>
    <row r="51" spans="2:9" ht="12.75">
      <c r="B51" s="77" t="s">
        <v>99</v>
      </c>
      <c r="C51" s="86"/>
      <c r="D51" s="74">
        <v>139</v>
      </c>
      <c r="E51" s="74">
        <v>188</v>
      </c>
      <c r="F51" s="74">
        <v>168</v>
      </c>
      <c r="G51" s="75">
        <v>167</v>
      </c>
      <c r="H51" s="81">
        <f t="shared" si="1"/>
        <v>662</v>
      </c>
      <c r="I51" s="7"/>
    </row>
    <row r="52" spans="2:9" ht="12.75">
      <c r="B52" s="77" t="s">
        <v>100</v>
      </c>
      <c r="C52" s="86"/>
      <c r="D52" s="74">
        <v>200</v>
      </c>
      <c r="E52" s="74">
        <v>145</v>
      </c>
      <c r="F52" s="74">
        <v>160</v>
      </c>
      <c r="G52" s="75">
        <v>151</v>
      </c>
      <c r="H52" s="81">
        <f t="shared" si="1"/>
        <v>656</v>
      </c>
      <c r="I52" s="7"/>
    </row>
    <row r="53" spans="2:9" ht="12.75">
      <c r="B53" s="77" t="s">
        <v>101</v>
      </c>
      <c r="C53" s="86"/>
      <c r="D53" s="74">
        <v>171</v>
      </c>
      <c r="E53" s="74">
        <v>168</v>
      </c>
      <c r="F53" s="74">
        <v>169</v>
      </c>
      <c r="G53" s="75">
        <v>215</v>
      </c>
      <c r="H53" s="81">
        <f t="shared" si="1"/>
        <v>723</v>
      </c>
      <c r="I53" s="7"/>
    </row>
    <row r="54" spans="2:9" ht="12.75">
      <c r="B54" s="77"/>
      <c r="C54" s="97"/>
      <c r="D54" s="98"/>
      <c r="E54" s="98"/>
      <c r="F54" s="98"/>
      <c r="G54" s="99"/>
      <c r="H54" s="81"/>
      <c r="I54" s="7"/>
    </row>
    <row r="55" spans="2:9" ht="13.5" thickBot="1">
      <c r="B55" s="79"/>
      <c r="C55" s="100"/>
      <c r="D55" s="101"/>
      <c r="E55" s="101"/>
      <c r="F55" s="101"/>
      <c r="G55" s="102"/>
      <c r="H55" s="82"/>
      <c r="I55" s="7"/>
    </row>
  </sheetData>
  <mergeCells count="6">
    <mergeCell ref="B42:H42"/>
    <mergeCell ref="Q2:Q3"/>
    <mergeCell ref="A1:Q1"/>
    <mergeCell ref="C2:H2"/>
    <mergeCell ref="J2:M2"/>
    <mergeCell ref="A2:A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HP</cp:lastModifiedBy>
  <dcterms:created xsi:type="dcterms:W3CDTF">2006-09-26T14:01:38Z</dcterms:created>
  <dcterms:modified xsi:type="dcterms:W3CDTF">2007-05-08T21:50:15Z</dcterms:modified>
  <cp:category/>
  <cp:version/>
  <cp:contentType/>
  <cp:contentStatus/>
</cp:coreProperties>
</file>