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<sst xmlns="http://schemas.openxmlformats.org/spreadsheetml/2006/main" count="160" uniqueCount="101">
  <si>
    <t>LINEAS TOUR 2007  13.5.2007</t>
  </si>
  <si>
    <t>Handicap</t>
  </si>
  <si>
    <t>K v a l i f i k á c i a</t>
  </si>
  <si>
    <t>S e m i f i n á l e</t>
  </si>
  <si>
    <t>F i n á l e</t>
  </si>
  <si>
    <t>P.č.</t>
  </si>
  <si>
    <t>Meno hráča</t>
  </si>
  <si>
    <t>1.hra</t>
  </si>
  <si>
    <t>2.hra</t>
  </si>
  <si>
    <t>3.hra</t>
  </si>
  <si>
    <t>4.hra</t>
  </si>
  <si>
    <t>5.hra</t>
  </si>
  <si>
    <t>6.hra</t>
  </si>
  <si>
    <t>celkom</t>
  </si>
  <si>
    <t>priemer</t>
  </si>
  <si>
    <t>poradie</t>
  </si>
  <si>
    <t>priemer celkom</t>
  </si>
  <si>
    <t>1.</t>
  </si>
  <si>
    <t>Slavkovský Martin</t>
  </si>
  <si>
    <t>8.</t>
  </si>
  <si>
    <t>2.</t>
  </si>
  <si>
    <t>Bimba Mikuláš</t>
  </si>
  <si>
    <t>22.</t>
  </si>
  <si>
    <t>9.</t>
  </si>
  <si>
    <t>3.</t>
  </si>
  <si>
    <t>Debnár</t>
  </si>
  <si>
    <t>10.</t>
  </si>
  <si>
    <t>4.</t>
  </si>
  <si>
    <t>Pospíšil Radek</t>
  </si>
  <si>
    <t>5.</t>
  </si>
  <si>
    <t>Košík Roman</t>
  </si>
  <si>
    <t>6.</t>
  </si>
  <si>
    <t>Mikula Martin</t>
  </si>
  <si>
    <t>13.</t>
  </si>
  <si>
    <t>7.</t>
  </si>
  <si>
    <t>Kabrhel Petr</t>
  </si>
  <si>
    <t>Bikár Mikuláš</t>
  </si>
  <si>
    <t>12.</t>
  </si>
  <si>
    <t>Husár Marek</t>
  </si>
  <si>
    <t>20.</t>
  </si>
  <si>
    <t>Blažek René</t>
  </si>
  <si>
    <t>19.</t>
  </si>
  <si>
    <t>11.</t>
  </si>
  <si>
    <t>Duba Robo</t>
  </si>
  <si>
    <t>Blažeková Michaela</t>
  </si>
  <si>
    <t>Kabrhel Jirí</t>
  </si>
  <si>
    <t>14.</t>
  </si>
  <si>
    <t>Petras Ján</t>
  </si>
  <si>
    <t>15.</t>
  </si>
  <si>
    <t>Kaduk Jaroslav</t>
  </si>
  <si>
    <t>16.</t>
  </si>
  <si>
    <t>Andrassy</t>
  </si>
  <si>
    <t>17.</t>
  </si>
  <si>
    <t>Šramko Peter</t>
  </si>
  <si>
    <t>18.</t>
  </si>
  <si>
    <t>Foltín Štefan</t>
  </si>
  <si>
    <t>23.</t>
  </si>
  <si>
    <t xml:space="preserve">Havira Pavol </t>
  </si>
  <si>
    <t>24.</t>
  </si>
  <si>
    <t xml:space="preserve">Jurinyi Ľubo </t>
  </si>
  <si>
    <t>21.</t>
  </si>
  <si>
    <t>Merkovský Vladimír</t>
  </si>
  <si>
    <t>Zoričák Rudolf</t>
  </si>
  <si>
    <t>Baluchová Alena</t>
  </si>
  <si>
    <t>Merkovský Fabio jun.</t>
  </si>
  <si>
    <t>25.</t>
  </si>
  <si>
    <t>Koník</t>
  </si>
  <si>
    <t>26.</t>
  </si>
  <si>
    <t>Valko Viktor</t>
  </si>
  <si>
    <t>27.</t>
  </si>
  <si>
    <t>Gazda Peter</t>
  </si>
  <si>
    <t>28.</t>
  </si>
  <si>
    <t xml:space="preserve">Hojnoš </t>
  </si>
  <si>
    <t>29.</t>
  </si>
  <si>
    <t xml:space="preserve">Palider </t>
  </si>
  <si>
    <t>30.</t>
  </si>
  <si>
    <t>Blažek René st.</t>
  </si>
  <si>
    <t>31.</t>
  </si>
  <si>
    <t>Adamčík Juraj</t>
  </si>
  <si>
    <t>32.</t>
  </si>
  <si>
    <t>Klimko Marián</t>
  </si>
  <si>
    <t>33.</t>
  </si>
  <si>
    <t>Rimovský Dušan</t>
  </si>
  <si>
    <t>34.</t>
  </si>
  <si>
    <t xml:space="preserve">Adamčík Peter </t>
  </si>
  <si>
    <t>35.</t>
  </si>
  <si>
    <t>Bikár Peter</t>
  </si>
  <si>
    <t>36.</t>
  </si>
  <si>
    <t>Muchanič Štefan</t>
  </si>
  <si>
    <t>37.</t>
  </si>
  <si>
    <t xml:space="preserve">Jurínyi Ľudovít </t>
  </si>
  <si>
    <t>38.</t>
  </si>
  <si>
    <t>Nedeljko Šaran</t>
  </si>
  <si>
    <t>39.</t>
  </si>
  <si>
    <t>Vinca Juraj</t>
  </si>
  <si>
    <t>40.</t>
  </si>
  <si>
    <t>Adamčík Martin</t>
  </si>
  <si>
    <t>41.</t>
  </si>
  <si>
    <t>Pristaš Štefan</t>
  </si>
  <si>
    <t>42.</t>
  </si>
  <si>
    <t xml:space="preserve">Pačin Emil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</si>
</sst>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4"/>
      <color indexed="9"/>
      <name val="Comic Sans MS"/>
      <family val="4"/>
    </font>
    <font>
      <b/>
      <sz val="10"/>
      <name val="Arial CE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10"/>
      <color indexed="8"/>
      <name val="Arial CE"/>
      <family val="0"/>
    </font>
    <font>
      <b/>
      <sz val="10"/>
      <color indexed="10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3" borderId="1" xfId="0" applyFont="1" applyFill="1" applyBorder="1" applyAlignment="1">
      <alignment textRotation="90"/>
    </xf>
    <xf numFmtId="0" fontId="3" fillId="3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1" fontId="3" fillId="3" borderId="1" xfId="0" applyNumberFormat="1" applyFont="1" applyFill="1" applyBorder="1" applyAlignment="1">
      <alignment horizontal="center" textRotation="90"/>
    </xf>
    <xf numFmtId="1" fontId="3" fillId="0" borderId="2" xfId="0" applyNumberFormat="1" applyFont="1" applyFill="1" applyBorder="1" applyAlignment="1">
      <alignment horizontal="center" textRotation="90"/>
    </xf>
    <xf numFmtId="9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textRotation="90"/>
    </xf>
    <xf numFmtId="1" fontId="5" fillId="4" borderId="1" xfId="0" applyNumberFormat="1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" fontId="4" fillId="8" borderId="1" xfId="0" applyNumberFormat="1" applyFont="1" applyFill="1" applyBorder="1" applyAlignment="1">
      <alignment/>
    </xf>
    <xf numFmtId="0" fontId="6" fillId="9" borderId="0" xfId="0" applyFont="1" applyFill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3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" fontId="4" fillId="7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 topLeftCell="A1">
      <selection activeCell="D1" sqref="D1:L1"/>
    </sheetView>
  </sheetViews>
  <sheetFormatPr defaultColWidth="9.140625" defaultRowHeight="12.75"/>
  <cols>
    <col min="1" max="1" width="4.28125" style="7" customWidth="1"/>
    <col min="2" max="2" width="19.140625" style="42" customWidth="1"/>
    <col min="3" max="3" width="4.57421875" style="7" customWidth="1"/>
    <col min="4" max="4" width="6.8515625" style="7" customWidth="1"/>
    <col min="5" max="6" width="6.28125" style="7" customWidth="1"/>
    <col min="7" max="7" width="6.57421875" style="7" customWidth="1"/>
    <col min="8" max="8" width="6.00390625" style="7" customWidth="1"/>
    <col min="9" max="10" width="6.28125" style="7" customWidth="1"/>
    <col min="11" max="11" width="5.57421875" style="45" customWidth="1"/>
    <col min="12" max="12" width="5.421875" style="7" customWidth="1"/>
    <col min="13" max="13" width="6.28125" style="7" customWidth="1"/>
    <col min="14" max="14" width="6.7109375" style="7" customWidth="1"/>
    <col min="15" max="15" width="6.57421875" style="7" customWidth="1"/>
    <col min="16" max="16" width="6.00390625" style="7" customWidth="1"/>
    <col min="17" max="17" width="5.421875" style="7" customWidth="1"/>
    <col min="18" max="18" width="6.8515625" style="7" customWidth="1"/>
    <col min="19" max="19" width="6.7109375" style="7" customWidth="1"/>
    <col min="20" max="20" width="6.57421875" style="7" customWidth="1"/>
    <col min="21" max="21" width="5.28125" style="7" customWidth="1"/>
    <col min="22" max="22" width="5.421875" style="7" customWidth="1"/>
    <col min="23" max="23" width="6.57421875" style="44" customWidth="1"/>
    <col min="24" max="16384" width="9.140625" style="7" customWidth="1"/>
  </cols>
  <sheetData>
    <row r="1" spans="1:24" ht="43.5" customHeight="1">
      <c r="A1" s="1" t="s">
        <v>0</v>
      </c>
      <c r="B1" s="2"/>
      <c r="C1" s="3" t="s">
        <v>1</v>
      </c>
      <c r="D1" s="4" t="s">
        <v>2</v>
      </c>
      <c r="E1" s="4"/>
      <c r="F1" s="4"/>
      <c r="G1" s="4"/>
      <c r="H1" s="4"/>
      <c r="I1" s="4"/>
      <c r="J1" s="4"/>
      <c r="K1" s="4"/>
      <c r="L1" s="4"/>
      <c r="M1" s="4" t="s">
        <v>3</v>
      </c>
      <c r="N1" s="4"/>
      <c r="O1" s="4"/>
      <c r="P1" s="4"/>
      <c r="Q1" s="4"/>
      <c r="R1" s="4" t="s">
        <v>4</v>
      </c>
      <c r="S1" s="4"/>
      <c r="T1" s="4"/>
      <c r="U1" s="4"/>
      <c r="V1" s="4"/>
      <c r="W1" s="5"/>
      <c r="X1" s="6"/>
    </row>
    <row r="2" spans="1:24" ht="66">
      <c r="A2" s="8" t="s">
        <v>5</v>
      </c>
      <c r="B2" s="9" t="s">
        <v>6</v>
      </c>
      <c r="C2" s="3"/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1" t="s">
        <v>13</v>
      </c>
      <c r="K2" s="12" t="s">
        <v>14</v>
      </c>
      <c r="L2" s="13" t="s">
        <v>15</v>
      </c>
      <c r="M2" s="14" t="s">
        <v>7</v>
      </c>
      <c r="N2" s="10" t="s">
        <v>8</v>
      </c>
      <c r="O2" s="10" t="s">
        <v>9</v>
      </c>
      <c r="P2" s="11" t="s">
        <v>13</v>
      </c>
      <c r="Q2" s="15" t="s">
        <v>15</v>
      </c>
      <c r="R2" s="10" t="s">
        <v>7</v>
      </c>
      <c r="S2" s="10" t="s">
        <v>8</v>
      </c>
      <c r="T2" s="10" t="s">
        <v>9</v>
      </c>
      <c r="U2" s="11" t="s">
        <v>13</v>
      </c>
      <c r="V2" s="15" t="s">
        <v>15</v>
      </c>
      <c r="W2" s="16" t="s">
        <v>16</v>
      </c>
      <c r="X2" s="6"/>
    </row>
    <row r="3" spans="1:25" ht="16.5">
      <c r="A3" s="17" t="s">
        <v>17</v>
      </c>
      <c r="B3" s="18" t="s">
        <v>18</v>
      </c>
      <c r="C3" s="19"/>
      <c r="D3" s="19">
        <v>224</v>
      </c>
      <c r="E3" s="19">
        <v>136</v>
      </c>
      <c r="F3" s="20">
        <v>252</v>
      </c>
      <c r="G3" s="19">
        <v>247</v>
      </c>
      <c r="H3" s="19">
        <v>206</v>
      </c>
      <c r="I3" s="19">
        <v>244</v>
      </c>
      <c r="J3" s="21">
        <f aca="true" t="shared" si="0" ref="J3:J44">SUM(D3:I3)+C3</f>
        <v>1309</v>
      </c>
      <c r="K3" s="22">
        <f aca="true" t="shared" si="1" ref="K3:K44">AVERAGE(D3:I3)</f>
        <v>218.16666666666666</v>
      </c>
      <c r="L3" s="23" t="s">
        <v>19</v>
      </c>
      <c r="M3" s="24">
        <v>222</v>
      </c>
      <c r="N3" s="19">
        <v>193</v>
      </c>
      <c r="O3" s="19">
        <v>201</v>
      </c>
      <c r="P3" s="25">
        <f aca="true" t="shared" si="2" ref="P3:P26">M3+N3+O3</f>
        <v>616</v>
      </c>
      <c r="Q3" s="26" t="s">
        <v>19</v>
      </c>
      <c r="R3" s="19">
        <v>246</v>
      </c>
      <c r="S3" s="19">
        <v>222</v>
      </c>
      <c r="T3" s="19">
        <v>206</v>
      </c>
      <c r="U3" s="21">
        <f aca="true" t="shared" si="3" ref="U3:U14">SUM(R3:T3)</f>
        <v>674</v>
      </c>
      <c r="V3" s="26" t="s">
        <v>17</v>
      </c>
      <c r="W3" s="27">
        <f>AVERAGE(D3:I3,M3:O3,R3:T3)</f>
        <v>216.58333333333334</v>
      </c>
      <c r="X3" s="28"/>
      <c r="Y3" s="29"/>
    </row>
    <row r="4" spans="1:25" ht="16.5">
      <c r="A4" s="17" t="s">
        <v>20</v>
      </c>
      <c r="B4" s="18" t="s">
        <v>21</v>
      </c>
      <c r="C4" s="19"/>
      <c r="D4" s="19">
        <v>192</v>
      </c>
      <c r="E4" s="19">
        <v>190</v>
      </c>
      <c r="F4" s="19">
        <v>169</v>
      </c>
      <c r="G4" s="19">
        <v>179</v>
      </c>
      <c r="H4" s="19">
        <v>199</v>
      </c>
      <c r="I4" s="19">
        <v>195</v>
      </c>
      <c r="J4" s="21">
        <f t="shared" si="0"/>
        <v>1124</v>
      </c>
      <c r="K4" s="22">
        <f t="shared" si="1"/>
        <v>187.33333333333334</v>
      </c>
      <c r="L4" s="23" t="s">
        <v>22</v>
      </c>
      <c r="M4" s="24">
        <v>200</v>
      </c>
      <c r="N4" s="19">
        <v>212</v>
      </c>
      <c r="O4" s="19">
        <v>192</v>
      </c>
      <c r="P4" s="25">
        <f t="shared" si="2"/>
        <v>604</v>
      </c>
      <c r="Q4" s="26" t="s">
        <v>23</v>
      </c>
      <c r="R4" s="30">
        <v>186</v>
      </c>
      <c r="S4" s="19">
        <v>244</v>
      </c>
      <c r="T4" s="19">
        <v>225</v>
      </c>
      <c r="U4" s="21">
        <f t="shared" si="3"/>
        <v>655</v>
      </c>
      <c r="V4" s="26" t="s">
        <v>20</v>
      </c>
      <c r="W4" s="27">
        <f aca="true" t="shared" si="4" ref="W4:W44">AVERAGE(D4:I4,M4:O4,R4:T4)</f>
        <v>198.58333333333334</v>
      </c>
      <c r="X4" s="28"/>
      <c r="Y4" s="29"/>
    </row>
    <row r="5" spans="1:25" ht="16.5">
      <c r="A5" s="17" t="s">
        <v>24</v>
      </c>
      <c r="B5" s="18" t="s">
        <v>25</v>
      </c>
      <c r="C5" s="19"/>
      <c r="D5" s="19">
        <v>242</v>
      </c>
      <c r="E5" s="19">
        <v>207</v>
      </c>
      <c r="F5" s="19">
        <v>166</v>
      </c>
      <c r="G5" s="19">
        <v>236</v>
      </c>
      <c r="H5" s="19">
        <v>193</v>
      </c>
      <c r="I5" s="19">
        <v>204</v>
      </c>
      <c r="J5" s="21">
        <f t="shared" si="0"/>
        <v>1248</v>
      </c>
      <c r="K5" s="22">
        <f t="shared" si="1"/>
        <v>208</v>
      </c>
      <c r="L5" s="23" t="s">
        <v>26</v>
      </c>
      <c r="M5" s="24">
        <v>152</v>
      </c>
      <c r="N5" s="20">
        <v>279</v>
      </c>
      <c r="O5" s="19">
        <v>233</v>
      </c>
      <c r="P5" s="25">
        <f t="shared" si="2"/>
        <v>664</v>
      </c>
      <c r="Q5" s="26" t="s">
        <v>27</v>
      </c>
      <c r="R5" s="19">
        <v>183</v>
      </c>
      <c r="S5" s="19">
        <v>223</v>
      </c>
      <c r="T5" s="19">
        <v>242</v>
      </c>
      <c r="U5" s="21">
        <f t="shared" si="3"/>
        <v>648</v>
      </c>
      <c r="V5" s="26" t="s">
        <v>24</v>
      </c>
      <c r="W5" s="27">
        <f t="shared" si="4"/>
        <v>213.33333333333334</v>
      </c>
      <c r="X5" s="28"/>
      <c r="Y5" s="29"/>
    </row>
    <row r="6" spans="1:25" ht="16.5">
      <c r="A6" s="17" t="s">
        <v>27</v>
      </c>
      <c r="B6" s="18" t="s">
        <v>28</v>
      </c>
      <c r="C6" s="19"/>
      <c r="D6" s="19">
        <v>204</v>
      </c>
      <c r="E6" s="19">
        <v>238</v>
      </c>
      <c r="F6" s="19">
        <v>228</v>
      </c>
      <c r="G6" s="19">
        <v>246</v>
      </c>
      <c r="H6" s="19">
        <v>237</v>
      </c>
      <c r="I6" s="19">
        <v>248</v>
      </c>
      <c r="J6" s="21">
        <f t="shared" si="0"/>
        <v>1401</v>
      </c>
      <c r="K6" s="22">
        <f t="shared" si="1"/>
        <v>233.5</v>
      </c>
      <c r="L6" s="23" t="s">
        <v>20</v>
      </c>
      <c r="M6" s="31">
        <v>255</v>
      </c>
      <c r="N6" s="19">
        <v>216</v>
      </c>
      <c r="O6" s="19">
        <v>236</v>
      </c>
      <c r="P6" s="25">
        <f t="shared" si="2"/>
        <v>707</v>
      </c>
      <c r="Q6" s="26" t="s">
        <v>20</v>
      </c>
      <c r="R6" s="19">
        <v>199</v>
      </c>
      <c r="S6" s="19">
        <v>246</v>
      </c>
      <c r="T6" s="19">
        <v>200</v>
      </c>
      <c r="U6" s="21">
        <f t="shared" si="3"/>
        <v>645</v>
      </c>
      <c r="V6" s="26" t="s">
        <v>27</v>
      </c>
      <c r="W6" s="27">
        <f t="shared" si="4"/>
        <v>229.41666666666666</v>
      </c>
      <c r="X6" s="28"/>
      <c r="Y6" s="29"/>
    </row>
    <row r="7" spans="1:25" ht="16.5">
      <c r="A7" s="17" t="s">
        <v>29</v>
      </c>
      <c r="B7" s="18" t="s">
        <v>30</v>
      </c>
      <c r="C7" s="19"/>
      <c r="D7" s="19">
        <v>200</v>
      </c>
      <c r="E7" s="19">
        <v>192</v>
      </c>
      <c r="F7" s="19">
        <v>258</v>
      </c>
      <c r="G7" s="19">
        <v>249</v>
      </c>
      <c r="H7" s="19">
        <v>193</v>
      </c>
      <c r="I7" s="19">
        <v>224</v>
      </c>
      <c r="J7" s="21">
        <f t="shared" si="0"/>
        <v>1316</v>
      </c>
      <c r="K7" s="22">
        <f t="shared" si="1"/>
        <v>219.33333333333334</v>
      </c>
      <c r="L7" s="23" t="s">
        <v>31</v>
      </c>
      <c r="M7" s="31">
        <v>256</v>
      </c>
      <c r="N7" s="19">
        <v>225</v>
      </c>
      <c r="O7" s="20">
        <v>277</v>
      </c>
      <c r="P7" s="25">
        <f t="shared" si="2"/>
        <v>758</v>
      </c>
      <c r="Q7" s="26" t="s">
        <v>17</v>
      </c>
      <c r="R7" s="20">
        <v>256</v>
      </c>
      <c r="S7" s="19">
        <v>201</v>
      </c>
      <c r="T7" s="19">
        <v>184</v>
      </c>
      <c r="U7" s="21">
        <f t="shared" si="3"/>
        <v>641</v>
      </c>
      <c r="V7" s="26" t="s">
        <v>29</v>
      </c>
      <c r="W7" s="27">
        <f t="shared" si="4"/>
        <v>226.25</v>
      </c>
      <c r="X7" s="28"/>
      <c r="Y7" s="29"/>
    </row>
    <row r="8" spans="1:25" ht="16.5">
      <c r="A8" s="17" t="s">
        <v>31</v>
      </c>
      <c r="B8" s="18" t="s">
        <v>32</v>
      </c>
      <c r="C8" s="19"/>
      <c r="D8" s="19">
        <v>245</v>
      </c>
      <c r="E8" s="19">
        <v>183</v>
      </c>
      <c r="F8" s="19">
        <v>169</v>
      </c>
      <c r="G8" s="19">
        <v>195</v>
      </c>
      <c r="H8" s="19">
        <v>218</v>
      </c>
      <c r="I8" s="19">
        <v>171</v>
      </c>
      <c r="J8" s="21">
        <f t="shared" si="0"/>
        <v>1181</v>
      </c>
      <c r="K8" s="22">
        <f t="shared" si="1"/>
        <v>196.83333333333334</v>
      </c>
      <c r="L8" s="23" t="s">
        <v>33</v>
      </c>
      <c r="M8" s="24">
        <v>182</v>
      </c>
      <c r="N8" s="20">
        <v>275</v>
      </c>
      <c r="O8" s="19">
        <v>204</v>
      </c>
      <c r="P8" s="25">
        <f t="shared" si="2"/>
        <v>661</v>
      </c>
      <c r="Q8" s="26" t="s">
        <v>29</v>
      </c>
      <c r="R8" s="19">
        <v>194</v>
      </c>
      <c r="S8" s="19">
        <v>193</v>
      </c>
      <c r="T8" s="19">
        <v>222</v>
      </c>
      <c r="U8" s="21">
        <f t="shared" si="3"/>
        <v>609</v>
      </c>
      <c r="V8" s="26" t="s">
        <v>31</v>
      </c>
      <c r="W8" s="27">
        <f t="shared" si="4"/>
        <v>204.25</v>
      </c>
      <c r="X8" s="28"/>
      <c r="Y8" s="29"/>
    </row>
    <row r="9" spans="1:25" ht="16.5">
      <c r="A9" s="17" t="s">
        <v>34</v>
      </c>
      <c r="B9" s="18" t="s">
        <v>35</v>
      </c>
      <c r="C9" s="19"/>
      <c r="D9" s="19">
        <v>218</v>
      </c>
      <c r="E9" s="19">
        <v>213</v>
      </c>
      <c r="F9" s="20">
        <v>253</v>
      </c>
      <c r="G9" s="20">
        <v>264</v>
      </c>
      <c r="H9" s="19">
        <v>225</v>
      </c>
      <c r="I9" s="19">
        <v>233</v>
      </c>
      <c r="J9" s="21">
        <f t="shared" si="0"/>
        <v>1406</v>
      </c>
      <c r="K9" s="22">
        <f t="shared" si="1"/>
        <v>234.33333333333334</v>
      </c>
      <c r="L9" s="23" t="s">
        <v>17</v>
      </c>
      <c r="M9" s="24">
        <v>180</v>
      </c>
      <c r="N9" s="19">
        <v>214</v>
      </c>
      <c r="O9" s="19">
        <v>189</v>
      </c>
      <c r="P9" s="25">
        <f t="shared" si="2"/>
        <v>583</v>
      </c>
      <c r="Q9" s="26" t="s">
        <v>33</v>
      </c>
      <c r="R9" s="19">
        <v>192</v>
      </c>
      <c r="S9" s="20">
        <v>252</v>
      </c>
      <c r="T9" s="19">
        <v>159</v>
      </c>
      <c r="U9" s="21">
        <f t="shared" si="3"/>
        <v>603</v>
      </c>
      <c r="V9" s="26" t="s">
        <v>34</v>
      </c>
      <c r="W9" s="27">
        <f t="shared" si="4"/>
        <v>216</v>
      </c>
      <c r="X9" s="28"/>
      <c r="Y9" s="29"/>
    </row>
    <row r="10" spans="1:25" ht="16.5">
      <c r="A10" s="17" t="s">
        <v>19</v>
      </c>
      <c r="B10" s="18" t="s">
        <v>36</v>
      </c>
      <c r="C10" s="19"/>
      <c r="D10" s="19">
        <v>230</v>
      </c>
      <c r="E10" s="19">
        <v>199</v>
      </c>
      <c r="F10" s="19">
        <v>208</v>
      </c>
      <c r="G10" s="19">
        <v>189</v>
      </c>
      <c r="H10" s="19">
        <v>164</v>
      </c>
      <c r="I10" s="19">
        <v>198</v>
      </c>
      <c r="J10" s="21">
        <f t="shared" si="0"/>
        <v>1188</v>
      </c>
      <c r="K10" s="22">
        <f t="shared" si="1"/>
        <v>198</v>
      </c>
      <c r="L10" s="23" t="s">
        <v>37</v>
      </c>
      <c r="M10" s="24">
        <v>235</v>
      </c>
      <c r="N10" s="19">
        <v>193</v>
      </c>
      <c r="O10" s="19">
        <v>174</v>
      </c>
      <c r="P10" s="25">
        <f t="shared" si="2"/>
        <v>602</v>
      </c>
      <c r="Q10" s="26" t="s">
        <v>26</v>
      </c>
      <c r="R10" s="19">
        <v>169</v>
      </c>
      <c r="S10" s="19">
        <v>179</v>
      </c>
      <c r="T10" s="19">
        <v>232</v>
      </c>
      <c r="U10" s="21">
        <f t="shared" si="3"/>
        <v>580</v>
      </c>
      <c r="V10" s="26" t="s">
        <v>19</v>
      </c>
      <c r="W10" s="27">
        <f t="shared" si="4"/>
        <v>197.5</v>
      </c>
      <c r="X10" s="28"/>
      <c r="Y10" s="29"/>
    </row>
    <row r="11" spans="1:25" ht="16.5">
      <c r="A11" s="17" t="s">
        <v>23</v>
      </c>
      <c r="B11" s="18" t="s">
        <v>38</v>
      </c>
      <c r="C11" s="19"/>
      <c r="D11" s="19">
        <v>221</v>
      </c>
      <c r="E11" s="19">
        <v>168</v>
      </c>
      <c r="F11" s="19">
        <v>187</v>
      </c>
      <c r="G11" s="19">
        <v>227</v>
      </c>
      <c r="H11" s="19">
        <v>188</v>
      </c>
      <c r="I11" s="19">
        <v>157</v>
      </c>
      <c r="J11" s="21">
        <f t="shared" si="0"/>
        <v>1148</v>
      </c>
      <c r="K11" s="22">
        <f t="shared" si="1"/>
        <v>191.33333333333334</v>
      </c>
      <c r="L11" s="23" t="s">
        <v>39</v>
      </c>
      <c r="M11" s="24">
        <v>216</v>
      </c>
      <c r="N11" s="19">
        <v>223</v>
      </c>
      <c r="O11" s="19">
        <v>217</v>
      </c>
      <c r="P11" s="25">
        <f t="shared" si="2"/>
        <v>656</v>
      </c>
      <c r="Q11" s="26" t="s">
        <v>31</v>
      </c>
      <c r="R11" s="19">
        <v>168</v>
      </c>
      <c r="S11" s="19">
        <v>190</v>
      </c>
      <c r="T11" s="19">
        <v>221</v>
      </c>
      <c r="U11" s="21">
        <f t="shared" si="3"/>
        <v>579</v>
      </c>
      <c r="V11" s="26" t="s">
        <v>23</v>
      </c>
      <c r="W11" s="27">
        <f t="shared" si="4"/>
        <v>198.58333333333334</v>
      </c>
      <c r="X11" s="28"/>
      <c r="Y11" s="29"/>
    </row>
    <row r="12" spans="1:25" ht="16.5">
      <c r="A12" s="17" t="s">
        <v>26</v>
      </c>
      <c r="B12" s="18" t="s">
        <v>40</v>
      </c>
      <c r="C12" s="19"/>
      <c r="D12" s="19">
        <v>186</v>
      </c>
      <c r="E12" s="19">
        <v>170</v>
      </c>
      <c r="F12" s="19">
        <v>220</v>
      </c>
      <c r="G12" s="19">
        <v>212</v>
      </c>
      <c r="H12" s="19">
        <v>167</v>
      </c>
      <c r="I12" s="19">
        <v>201</v>
      </c>
      <c r="J12" s="21">
        <f t="shared" si="0"/>
        <v>1156</v>
      </c>
      <c r="K12" s="22">
        <f t="shared" si="1"/>
        <v>192.66666666666666</v>
      </c>
      <c r="L12" s="23" t="s">
        <v>41</v>
      </c>
      <c r="M12" s="24">
        <v>177</v>
      </c>
      <c r="N12" s="19">
        <v>224</v>
      </c>
      <c r="O12" s="19">
        <v>191</v>
      </c>
      <c r="P12" s="25">
        <f t="shared" si="2"/>
        <v>592</v>
      </c>
      <c r="Q12" s="26" t="s">
        <v>37</v>
      </c>
      <c r="R12" s="19">
        <v>190</v>
      </c>
      <c r="S12" s="19">
        <v>213</v>
      </c>
      <c r="T12" s="19">
        <v>172</v>
      </c>
      <c r="U12" s="21">
        <f t="shared" si="3"/>
        <v>575</v>
      </c>
      <c r="V12" s="26" t="s">
        <v>26</v>
      </c>
      <c r="W12" s="27">
        <f t="shared" si="4"/>
        <v>193.58333333333334</v>
      </c>
      <c r="X12" s="28"/>
      <c r="Y12" s="29"/>
    </row>
    <row r="13" spans="1:25" ht="16.5">
      <c r="A13" s="17" t="s">
        <v>42</v>
      </c>
      <c r="B13" s="18" t="s">
        <v>43</v>
      </c>
      <c r="C13" s="19"/>
      <c r="D13" s="19">
        <v>212</v>
      </c>
      <c r="E13" s="19">
        <v>223</v>
      </c>
      <c r="F13" s="19">
        <v>223</v>
      </c>
      <c r="G13" s="19">
        <v>225</v>
      </c>
      <c r="H13" s="19">
        <v>246</v>
      </c>
      <c r="I13" s="19">
        <v>197</v>
      </c>
      <c r="J13" s="21">
        <f t="shared" si="0"/>
        <v>1326</v>
      </c>
      <c r="K13" s="22">
        <f t="shared" si="1"/>
        <v>221</v>
      </c>
      <c r="L13" s="23" t="s">
        <v>29</v>
      </c>
      <c r="M13" s="24">
        <v>193</v>
      </c>
      <c r="N13" s="19">
        <v>238</v>
      </c>
      <c r="O13" s="19">
        <v>237</v>
      </c>
      <c r="P13" s="25">
        <f t="shared" si="2"/>
        <v>668</v>
      </c>
      <c r="Q13" s="26" t="s">
        <v>24</v>
      </c>
      <c r="R13" s="19">
        <v>216</v>
      </c>
      <c r="S13" s="19">
        <v>191</v>
      </c>
      <c r="T13" s="19">
        <v>143</v>
      </c>
      <c r="U13" s="21">
        <f t="shared" si="3"/>
        <v>550</v>
      </c>
      <c r="V13" s="26" t="s">
        <v>42</v>
      </c>
      <c r="W13" s="27">
        <f t="shared" si="4"/>
        <v>212</v>
      </c>
      <c r="X13" s="28"/>
      <c r="Y13" s="29"/>
    </row>
    <row r="14" spans="1:25" ht="16.5">
      <c r="A14" s="17" t="s">
        <v>37</v>
      </c>
      <c r="B14" s="32" t="s">
        <v>44</v>
      </c>
      <c r="C14" s="19">
        <v>120</v>
      </c>
      <c r="D14" s="19">
        <v>165</v>
      </c>
      <c r="E14" s="19">
        <v>167</v>
      </c>
      <c r="F14" s="19">
        <v>205</v>
      </c>
      <c r="G14" s="19">
        <v>179</v>
      </c>
      <c r="H14" s="19">
        <v>205</v>
      </c>
      <c r="I14" s="19">
        <v>203</v>
      </c>
      <c r="J14" s="21">
        <f t="shared" si="0"/>
        <v>1244</v>
      </c>
      <c r="K14" s="22">
        <f t="shared" si="1"/>
        <v>187.33333333333334</v>
      </c>
      <c r="L14" s="23" t="s">
        <v>42</v>
      </c>
      <c r="M14" s="24">
        <v>235</v>
      </c>
      <c r="N14" s="19">
        <v>202</v>
      </c>
      <c r="O14" s="19">
        <v>194</v>
      </c>
      <c r="P14" s="25">
        <f t="shared" si="2"/>
        <v>631</v>
      </c>
      <c r="Q14" s="26" t="s">
        <v>34</v>
      </c>
      <c r="R14" s="19">
        <v>179</v>
      </c>
      <c r="S14" s="19">
        <v>145</v>
      </c>
      <c r="T14" s="19">
        <v>222</v>
      </c>
      <c r="U14" s="21">
        <f t="shared" si="3"/>
        <v>546</v>
      </c>
      <c r="V14" s="26" t="s">
        <v>37</v>
      </c>
      <c r="W14" s="27">
        <f t="shared" si="4"/>
        <v>191.75</v>
      </c>
      <c r="X14" s="28"/>
      <c r="Y14" s="29"/>
    </row>
    <row r="15" spans="1:25" ht="16.5">
      <c r="A15" s="17" t="s">
        <v>33</v>
      </c>
      <c r="B15" s="18" t="s">
        <v>45</v>
      </c>
      <c r="C15" s="19"/>
      <c r="D15" s="19">
        <v>197</v>
      </c>
      <c r="E15" s="19">
        <v>184</v>
      </c>
      <c r="F15" s="19">
        <v>177</v>
      </c>
      <c r="G15" s="19">
        <v>218</v>
      </c>
      <c r="H15" s="20">
        <v>279</v>
      </c>
      <c r="I15" s="19">
        <v>225</v>
      </c>
      <c r="J15" s="21">
        <f t="shared" si="0"/>
        <v>1280</v>
      </c>
      <c r="K15" s="22">
        <f t="shared" si="1"/>
        <v>213.33333333333334</v>
      </c>
      <c r="L15" s="23" t="s">
        <v>23</v>
      </c>
      <c r="M15" s="24">
        <v>158</v>
      </c>
      <c r="N15" s="19">
        <v>191</v>
      </c>
      <c r="O15" s="19">
        <v>243</v>
      </c>
      <c r="P15" s="25">
        <f t="shared" si="2"/>
        <v>592</v>
      </c>
      <c r="Q15" s="26" t="s">
        <v>42</v>
      </c>
      <c r="R15" s="19"/>
      <c r="S15" s="19"/>
      <c r="T15" s="19"/>
      <c r="U15" s="19"/>
      <c r="V15" s="19"/>
      <c r="W15" s="27">
        <f t="shared" si="4"/>
        <v>208</v>
      </c>
      <c r="X15" s="28"/>
      <c r="Y15" s="29"/>
    </row>
    <row r="16" spans="1:25" ht="16.5">
      <c r="A16" s="17" t="s">
        <v>46</v>
      </c>
      <c r="B16" s="18" t="s">
        <v>47</v>
      </c>
      <c r="C16" s="19"/>
      <c r="D16" s="19">
        <v>205</v>
      </c>
      <c r="E16" s="19">
        <v>193</v>
      </c>
      <c r="F16" s="19">
        <v>197</v>
      </c>
      <c r="G16" s="19">
        <v>198</v>
      </c>
      <c r="H16" s="19">
        <v>193</v>
      </c>
      <c r="I16" s="19">
        <v>188</v>
      </c>
      <c r="J16" s="21">
        <f t="shared" si="0"/>
        <v>1174</v>
      </c>
      <c r="K16" s="22">
        <f t="shared" si="1"/>
        <v>195.66666666666666</v>
      </c>
      <c r="L16" s="23" t="s">
        <v>48</v>
      </c>
      <c r="M16" s="24">
        <v>218</v>
      </c>
      <c r="N16" s="19">
        <v>194</v>
      </c>
      <c r="O16" s="19">
        <v>158</v>
      </c>
      <c r="P16" s="25">
        <f t="shared" si="2"/>
        <v>570</v>
      </c>
      <c r="Q16" s="33"/>
      <c r="R16" s="19"/>
      <c r="S16" s="19"/>
      <c r="T16" s="19"/>
      <c r="U16" s="19"/>
      <c r="V16" s="19"/>
      <c r="W16" s="27">
        <f t="shared" si="4"/>
        <v>193.77777777777777</v>
      </c>
      <c r="X16" s="28"/>
      <c r="Y16" s="29"/>
    </row>
    <row r="17" spans="1:25" ht="16.5">
      <c r="A17" s="17" t="s">
        <v>48</v>
      </c>
      <c r="B17" s="18" t="s">
        <v>49</v>
      </c>
      <c r="C17" s="19"/>
      <c r="D17" s="19">
        <v>172</v>
      </c>
      <c r="E17" s="19">
        <v>154</v>
      </c>
      <c r="F17" s="19">
        <v>233</v>
      </c>
      <c r="G17" s="19">
        <v>223</v>
      </c>
      <c r="H17" s="19">
        <v>183</v>
      </c>
      <c r="I17" s="19">
        <v>214</v>
      </c>
      <c r="J17" s="21">
        <f t="shared" si="0"/>
        <v>1179</v>
      </c>
      <c r="K17" s="22">
        <f t="shared" si="1"/>
        <v>196.5</v>
      </c>
      <c r="L17" s="23" t="s">
        <v>46</v>
      </c>
      <c r="M17" s="24">
        <v>150</v>
      </c>
      <c r="N17" s="19">
        <v>181</v>
      </c>
      <c r="O17" s="19">
        <v>212</v>
      </c>
      <c r="P17" s="25">
        <f t="shared" si="2"/>
        <v>543</v>
      </c>
      <c r="Q17" s="33"/>
      <c r="R17" s="19"/>
      <c r="S17" s="19"/>
      <c r="T17" s="19"/>
      <c r="U17" s="19"/>
      <c r="V17" s="19"/>
      <c r="W17" s="27">
        <f t="shared" si="4"/>
        <v>191.33333333333334</v>
      </c>
      <c r="X17" s="28"/>
      <c r="Y17" s="29"/>
    </row>
    <row r="18" spans="1:25" ht="16.5">
      <c r="A18" s="17" t="s">
        <v>50</v>
      </c>
      <c r="B18" s="18" t="s">
        <v>51</v>
      </c>
      <c r="C18" s="19">
        <v>180</v>
      </c>
      <c r="D18" s="19">
        <v>202</v>
      </c>
      <c r="E18" s="19">
        <v>245</v>
      </c>
      <c r="F18" s="19">
        <v>164</v>
      </c>
      <c r="G18" s="19">
        <v>180</v>
      </c>
      <c r="H18" s="19">
        <v>163</v>
      </c>
      <c r="I18" s="19">
        <v>176</v>
      </c>
      <c r="J18" s="21">
        <f t="shared" si="0"/>
        <v>1310</v>
      </c>
      <c r="K18" s="22">
        <f t="shared" si="1"/>
        <v>188.33333333333334</v>
      </c>
      <c r="L18" s="23" t="s">
        <v>34</v>
      </c>
      <c r="M18" s="24">
        <v>146</v>
      </c>
      <c r="N18" s="19">
        <v>179</v>
      </c>
      <c r="O18" s="19">
        <v>217</v>
      </c>
      <c r="P18" s="25">
        <f t="shared" si="2"/>
        <v>542</v>
      </c>
      <c r="Q18" s="33"/>
      <c r="R18" s="19"/>
      <c r="S18" s="19"/>
      <c r="T18" s="19"/>
      <c r="U18" s="19"/>
      <c r="V18" s="19"/>
      <c r="W18" s="27">
        <f t="shared" si="4"/>
        <v>185.77777777777777</v>
      </c>
      <c r="X18" s="28"/>
      <c r="Y18" s="29"/>
    </row>
    <row r="19" spans="1:25" ht="16.5">
      <c r="A19" s="17" t="s">
        <v>52</v>
      </c>
      <c r="B19" s="18" t="s">
        <v>53</v>
      </c>
      <c r="C19" s="19"/>
      <c r="D19" s="20">
        <v>279</v>
      </c>
      <c r="E19" s="19">
        <v>254</v>
      </c>
      <c r="F19" s="19">
        <v>247</v>
      </c>
      <c r="G19" s="19">
        <v>242</v>
      </c>
      <c r="H19" s="19">
        <v>170</v>
      </c>
      <c r="I19" s="19">
        <v>161</v>
      </c>
      <c r="J19" s="21">
        <f t="shared" si="0"/>
        <v>1353</v>
      </c>
      <c r="K19" s="22">
        <f t="shared" si="1"/>
        <v>225.5</v>
      </c>
      <c r="L19" s="23" t="s">
        <v>27</v>
      </c>
      <c r="M19" s="24">
        <v>199</v>
      </c>
      <c r="N19" s="19">
        <v>139</v>
      </c>
      <c r="O19" s="19">
        <v>196</v>
      </c>
      <c r="P19" s="25">
        <f t="shared" si="2"/>
        <v>534</v>
      </c>
      <c r="Q19" s="33"/>
      <c r="R19" s="19"/>
      <c r="S19" s="19"/>
      <c r="T19" s="19"/>
      <c r="U19" s="19"/>
      <c r="V19" s="19"/>
      <c r="W19" s="27">
        <f t="shared" si="4"/>
        <v>209.66666666666666</v>
      </c>
      <c r="X19" s="28"/>
      <c r="Y19" s="29"/>
    </row>
    <row r="20" spans="1:25" ht="16.5">
      <c r="A20" s="17" t="s">
        <v>54</v>
      </c>
      <c r="B20" s="18" t="s">
        <v>55</v>
      </c>
      <c r="C20" s="19">
        <v>60</v>
      </c>
      <c r="D20" s="19">
        <v>157</v>
      </c>
      <c r="E20" s="19">
        <v>161</v>
      </c>
      <c r="F20" s="19">
        <v>173</v>
      </c>
      <c r="G20" s="19">
        <v>192</v>
      </c>
      <c r="H20" s="19">
        <v>208</v>
      </c>
      <c r="I20" s="19">
        <v>163</v>
      </c>
      <c r="J20" s="21">
        <f t="shared" si="0"/>
        <v>1114</v>
      </c>
      <c r="K20" s="22">
        <f t="shared" si="1"/>
        <v>175.66666666666666</v>
      </c>
      <c r="L20" s="23" t="s">
        <v>56</v>
      </c>
      <c r="M20" s="24">
        <v>169</v>
      </c>
      <c r="N20" s="19">
        <v>211</v>
      </c>
      <c r="O20" s="19">
        <v>139</v>
      </c>
      <c r="P20" s="25">
        <f t="shared" si="2"/>
        <v>519</v>
      </c>
      <c r="Q20" s="33"/>
      <c r="R20" s="19"/>
      <c r="S20" s="19"/>
      <c r="T20" s="19"/>
      <c r="U20" s="19"/>
      <c r="V20" s="19"/>
      <c r="W20" s="27">
        <f t="shared" si="4"/>
        <v>174.77777777777777</v>
      </c>
      <c r="X20" s="28"/>
      <c r="Y20" s="29"/>
    </row>
    <row r="21" spans="1:25" ht="16.5">
      <c r="A21" s="17" t="s">
        <v>41</v>
      </c>
      <c r="B21" s="34" t="s">
        <v>57</v>
      </c>
      <c r="C21" s="19">
        <v>60</v>
      </c>
      <c r="D21" s="19">
        <v>222</v>
      </c>
      <c r="E21" s="19">
        <v>160</v>
      </c>
      <c r="F21" s="19">
        <v>135</v>
      </c>
      <c r="G21" s="19">
        <v>165</v>
      </c>
      <c r="H21" s="19">
        <v>195</v>
      </c>
      <c r="I21" s="19">
        <v>176</v>
      </c>
      <c r="J21" s="21">
        <f t="shared" si="0"/>
        <v>1113</v>
      </c>
      <c r="K21" s="22">
        <f t="shared" si="1"/>
        <v>175.5</v>
      </c>
      <c r="L21" s="23" t="s">
        <v>58</v>
      </c>
      <c r="M21" s="24">
        <v>181</v>
      </c>
      <c r="N21" s="19">
        <v>180</v>
      </c>
      <c r="O21" s="19">
        <v>147</v>
      </c>
      <c r="P21" s="25">
        <f t="shared" si="2"/>
        <v>508</v>
      </c>
      <c r="Q21" s="33"/>
      <c r="R21" s="19"/>
      <c r="S21" s="19"/>
      <c r="T21" s="19"/>
      <c r="U21" s="19"/>
      <c r="V21" s="19"/>
      <c r="W21" s="27">
        <f t="shared" si="4"/>
        <v>173.44444444444446</v>
      </c>
      <c r="X21" s="28"/>
      <c r="Y21" s="29"/>
    </row>
    <row r="22" spans="1:25" ht="16.5">
      <c r="A22" s="17" t="s">
        <v>39</v>
      </c>
      <c r="B22" s="18" t="s">
        <v>59</v>
      </c>
      <c r="C22" s="19">
        <v>180</v>
      </c>
      <c r="D22" s="20">
        <v>259</v>
      </c>
      <c r="E22" s="19">
        <v>171</v>
      </c>
      <c r="F22" s="19">
        <v>169</v>
      </c>
      <c r="G22" s="19">
        <v>224</v>
      </c>
      <c r="H22" s="19">
        <v>193</v>
      </c>
      <c r="I22" s="19">
        <v>195</v>
      </c>
      <c r="J22" s="21">
        <f t="shared" si="0"/>
        <v>1391</v>
      </c>
      <c r="K22" s="22">
        <f t="shared" si="1"/>
        <v>201.83333333333334</v>
      </c>
      <c r="L22" s="23" t="s">
        <v>24</v>
      </c>
      <c r="M22" s="24">
        <v>168</v>
      </c>
      <c r="N22" s="19">
        <v>149</v>
      </c>
      <c r="O22" s="19">
        <v>177</v>
      </c>
      <c r="P22" s="25">
        <f t="shared" si="2"/>
        <v>494</v>
      </c>
      <c r="Q22" s="33"/>
      <c r="R22" s="19"/>
      <c r="S22" s="19"/>
      <c r="T22" s="19"/>
      <c r="U22" s="19"/>
      <c r="V22" s="19"/>
      <c r="W22" s="27">
        <f t="shared" si="4"/>
        <v>189.44444444444446</v>
      </c>
      <c r="X22" s="28"/>
      <c r="Y22" s="29"/>
    </row>
    <row r="23" spans="1:25" ht="16.5">
      <c r="A23" s="17" t="s">
        <v>60</v>
      </c>
      <c r="B23" s="18" t="s">
        <v>61</v>
      </c>
      <c r="C23" s="19">
        <v>60</v>
      </c>
      <c r="D23" s="19">
        <v>202</v>
      </c>
      <c r="E23" s="20">
        <v>255</v>
      </c>
      <c r="F23" s="19">
        <v>177</v>
      </c>
      <c r="G23" s="19">
        <v>166</v>
      </c>
      <c r="H23" s="19">
        <v>168</v>
      </c>
      <c r="I23" s="19">
        <v>133</v>
      </c>
      <c r="J23" s="21">
        <f t="shared" si="0"/>
        <v>1161</v>
      </c>
      <c r="K23" s="22">
        <f t="shared" si="1"/>
        <v>183.5</v>
      </c>
      <c r="L23" s="23" t="s">
        <v>52</v>
      </c>
      <c r="M23" s="24">
        <v>177</v>
      </c>
      <c r="N23" s="19">
        <v>161</v>
      </c>
      <c r="O23" s="19">
        <v>145</v>
      </c>
      <c r="P23" s="25">
        <f t="shared" si="2"/>
        <v>483</v>
      </c>
      <c r="Q23" s="33"/>
      <c r="R23" s="19"/>
      <c r="S23" s="19"/>
      <c r="T23" s="19"/>
      <c r="U23" s="19"/>
      <c r="V23" s="19"/>
      <c r="W23" s="27">
        <f t="shared" si="4"/>
        <v>176</v>
      </c>
      <c r="X23" s="28"/>
      <c r="Y23" s="29"/>
    </row>
    <row r="24" spans="1:25" ht="16.5">
      <c r="A24" s="17" t="s">
        <v>22</v>
      </c>
      <c r="B24" s="18" t="s">
        <v>62</v>
      </c>
      <c r="C24" s="19"/>
      <c r="D24" s="19">
        <v>223</v>
      </c>
      <c r="E24" s="19">
        <v>180</v>
      </c>
      <c r="F24" s="19">
        <v>178</v>
      </c>
      <c r="G24" s="19">
        <v>164</v>
      </c>
      <c r="H24" s="19">
        <v>213</v>
      </c>
      <c r="I24" s="19">
        <v>172</v>
      </c>
      <c r="J24" s="21">
        <f t="shared" si="0"/>
        <v>1130</v>
      </c>
      <c r="K24" s="22">
        <f t="shared" si="1"/>
        <v>188.33333333333334</v>
      </c>
      <c r="L24" s="23" t="s">
        <v>60</v>
      </c>
      <c r="M24" s="24">
        <v>140</v>
      </c>
      <c r="N24" s="19">
        <v>173</v>
      </c>
      <c r="O24" s="19">
        <v>161</v>
      </c>
      <c r="P24" s="25">
        <f t="shared" si="2"/>
        <v>474</v>
      </c>
      <c r="Q24" s="19"/>
      <c r="R24" s="19"/>
      <c r="S24" s="19"/>
      <c r="T24" s="19"/>
      <c r="U24" s="19"/>
      <c r="V24" s="19"/>
      <c r="W24" s="27">
        <f t="shared" si="4"/>
        <v>178.22222222222223</v>
      </c>
      <c r="X24" s="28"/>
      <c r="Y24" s="29"/>
    </row>
    <row r="25" spans="1:25" ht="16.5">
      <c r="A25" s="17" t="s">
        <v>56</v>
      </c>
      <c r="B25" s="18" t="s">
        <v>63</v>
      </c>
      <c r="C25" s="19">
        <v>120</v>
      </c>
      <c r="D25" s="19">
        <v>142</v>
      </c>
      <c r="E25" s="19">
        <v>201</v>
      </c>
      <c r="F25" s="19">
        <v>165</v>
      </c>
      <c r="G25" s="19">
        <v>193</v>
      </c>
      <c r="H25" s="19">
        <v>142</v>
      </c>
      <c r="I25" s="19">
        <v>199</v>
      </c>
      <c r="J25" s="21">
        <f t="shared" si="0"/>
        <v>1162</v>
      </c>
      <c r="K25" s="22">
        <f t="shared" si="1"/>
        <v>173.66666666666666</v>
      </c>
      <c r="L25" s="23" t="s">
        <v>50</v>
      </c>
      <c r="M25" s="24">
        <v>164</v>
      </c>
      <c r="N25" s="19">
        <v>154</v>
      </c>
      <c r="O25" s="19">
        <v>149</v>
      </c>
      <c r="P25" s="25">
        <f t="shared" si="2"/>
        <v>467</v>
      </c>
      <c r="Q25" s="19"/>
      <c r="R25" s="19"/>
      <c r="S25" s="19"/>
      <c r="T25" s="19"/>
      <c r="U25" s="19"/>
      <c r="V25" s="19"/>
      <c r="W25" s="27">
        <f>AVERAGE(D25:I25,M25:O25,R25:T25)</f>
        <v>167.66666666666666</v>
      </c>
      <c r="X25" s="28"/>
      <c r="Y25" s="29"/>
    </row>
    <row r="26" spans="1:25" ht="16.5">
      <c r="A26" s="17" t="s">
        <v>58</v>
      </c>
      <c r="B26" s="18" t="s">
        <v>64</v>
      </c>
      <c r="C26" s="19">
        <v>180</v>
      </c>
      <c r="D26" s="19">
        <v>168</v>
      </c>
      <c r="E26" s="19">
        <v>167</v>
      </c>
      <c r="F26" s="19">
        <v>113</v>
      </c>
      <c r="G26" s="19">
        <v>180</v>
      </c>
      <c r="H26" s="19">
        <v>198</v>
      </c>
      <c r="I26" s="19">
        <v>152</v>
      </c>
      <c r="J26" s="21">
        <f t="shared" si="0"/>
        <v>1158</v>
      </c>
      <c r="K26" s="22">
        <f t="shared" si="1"/>
        <v>163</v>
      </c>
      <c r="L26" s="23" t="s">
        <v>54</v>
      </c>
      <c r="M26" s="24">
        <v>172</v>
      </c>
      <c r="N26" s="19">
        <v>107</v>
      </c>
      <c r="O26" s="19">
        <v>165</v>
      </c>
      <c r="P26" s="25">
        <f t="shared" si="2"/>
        <v>444</v>
      </c>
      <c r="Q26" s="19"/>
      <c r="R26" s="19"/>
      <c r="S26" s="19"/>
      <c r="T26" s="19"/>
      <c r="U26" s="19"/>
      <c r="V26" s="19"/>
      <c r="W26" s="27">
        <f t="shared" si="4"/>
        <v>158</v>
      </c>
      <c r="X26" s="28"/>
      <c r="Y26" s="29"/>
    </row>
    <row r="27" spans="1:25" ht="16.5">
      <c r="A27" s="17" t="s">
        <v>65</v>
      </c>
      <c r="B27" s="18" t="s">
        <v>66</v>
      </c>
      <c r="C27" s="19"/>
      <c r="D27" s="19">
        <v>187</v>
      </c>
      <c r="E27" s="19">
        <v>177</v>
      </c>
      <c r="F27" s="19">
        <v>179</v>
      </c>
      <c r="G27" s="19">
        <v>181</v>
      </c>
      <c r="H27" s="19">
        <v>183</v>
      </c>
      <c r="I27" s="19">
        <v>201</v>
      </c>
      <c r="J27" s="21">
        <f t="shared" si="0"/>
        <v>1108</v>
      </c>
      <c r="K27" s="22">
        <f t="shared" si="1"/>
        <v>184.66666666666666</v>
      </c>
      <c r="L27" s="35"/>
      <c r="M27" s="24"/>
      <c r="N27" s="19"/>
      <c r="O27" s="19"/>
      <c r="P27" s="36"/>
      <c r="Q27" s="19"/>
      <c r="R27" s="19"/>
      <c r="S27" s="19"/>
      <c r="T27" s="19"/>
      <c r="U27" s="19"/>
      <c r="V27" s="19"/>
      <c r="W27" s="27">
        <f t="shared" si="4"/>
        <v>184.66666666666666</v>
      </c>
      <c r="X27" s="28"/>
      <c r="Y27" s="29"/>
    </row>
    <row r="28" spans="1:25" ht="16.5">
      <c r="A28" s="17" t="s">
        <v>67</v>
      </c>
      <c r="B28" s="34" t="s">
        <v>68</v>
      </c>
      <c r="C28" s="19">
        <v>60</v>
      </c>
      <c r="D28" s="19">
        <v>194</v>
      </c>
      <c r="E28" s="19">
        <v>152</v>
      </c>
      <c r="F28" s="19">
        <v>173</v>
      </c>
      <c r="G28" s="19">
        <v>157</v>
      </c>
      <c r="H28" s="19">
        <v>165</v>
      </c>
      <c r="I28" s="19">
        <v>203</v>
      </c>
      <c r="J28" s="21">
        <f t="shared" si="0"/>
        <v>1104</v>
      </c>
      <c r="K28" s="22">
        <f t="shared" si="1"/>
        <v>174</v>
      </c>
      <c r="L28" s="37"/>
      <c r="M28" s="24"/>
      <c r="N28" s="19"/>
      <c r="O28" s="19"/>
      <c r="P28" s="36"/>
      <c r="Q28" s="19"/>
      <c r="R28" s="19"/>
      <c r="S28" s="19"/>
      <c r="T28" s="19"/>
      <c r="U28" s="19"/>
      <c r="V28" s="19"/>
      <c r="W28" s="27">
        <f t="shared" si="4"/>
        <v>174</v>
      </c>
      <c r="X28" s="28"/>
      <c r="Y28" s="29"/>
    </row>
    <row r="29" spans="1:25" ht="16.5">
      <c r="A29" s="17" t="s">
        <v>69</v>
      </c>
      <c r="B29" s="18" t="s">
        <v>70</v>
      </c>
      <c r="C29" s="19">
        <v>60</v>
      </c>
      <c r="D29" s="19">
        <v>181</v>
      </c>
      <c r="E29" s="19">
        <v>226</v>
      </c>
      <c r="F29" s="19">
        <v>138</v>
      </c>
      <c r="G29" s="19">
        <v>175</v>
      </c>
      <c r="H29" s="19">
        <v>145</v>
      </c>
      <c r="I29" s="19">
        <v>167</v>
      </c>
      <c r="J29" s="21">
        <f t="shared" si="0"/>
        <v>1092</v>
      </c>
      <c r="K29" s="22">
        <f t="shared" si="1"/>
        <v>172</v>
      </c>
      <c r="L29" s="37"/>
      <c r="M29" s="24"/>
      <c r="N29" s="19"/>
      <c r="O29" s="19"/>
      <c r="P29" s="36"/>
      <c r="Q29" s="19"/>
      <c r="R29" s="19"/>
      <c r="S29" s="19"/>
      <c r="T29" s="19"/>
      <c r="U29" s="19"/>
      <c r="V29" s="19"/>
      <c r="W29" s="27">
        <f t="shared" si="4"/>
        <v>172</v>
      </c>
      <c r="X29" s="28"/>
      <c r="Y29" s="29"/>
    </row>
    <row r="30" spans="1:25" ht="16.5">
      <c r="A30" s="17" t="s">
        <v>71</v>
      </c>
      <c r="B30" s="18" t="s">
        <v>72</v>
      </c>
      <c r="C30" s="19"/>
      <c r="D30" s="19">
        <v>140</v>
      </c>
      <c r="E30" s="19">
        <v>181</v>
      </c>
      <c r="F30" s="19">
        <v>203</v>
      </c>
      <c r="G30" s="19">
        <v>161</v>
      </c>
      <c r="H30" s="19">
        <v>201</v>
      </c>
      <c r="I30" s="19">
        <v>189</v>
      </c>
      <c r="J30" s="21">
        <f t="shared" si="0"/>
        <v>1075</v>
      </c>
      <c r="K30" s="22">
        <f t="shared" si="1"/>
        <v>179.16666666666666</v>
      </c>
      <c r="L30" s="37"/>
      <c r="M30" s="24"/>
      <c r="N30" s="19"/>
      <c r="O30" s="19"/>
      <c r="P30" s="36"/>
      <c r="Q30" s="19"/>
      <c r="R30" s="19"/>
      <c r="S30" s="19"/>
      <c r="T30" s="19"/>
      <c r="U30" s="19"/>
      <c r="V30" s="19"/>
      <c r="W30" s="27">
        <f t="shared" si="4"/>
        <v>179.16666666666666</v>
      </c>
      <c r="X30" s="28"/>
      <c r="Y30" s="29"/>
    </row>
    <row r="31" spans="1:25" ht="16.5">
      <c r="A31" s="17" t="s">
        <v>73</v>
      </c>
      <c r="B31" s="18" t="s">
        <v>74</v>
      </c>
      <c r="C31" s="19">
        <v>60</v>
      </c>
      <c r="D31" s="19">
        <v>151</v>
      </c>
      <c r="E31" s="19">
        <v>171</v>
      </c>
      <c r="F31" s="19">
        <v>192</v>
      </c>
      <c r="G31" s="19">
        <v>156</v>
      </c>
      <c r="H31" s="19">
        <v>159</v>
      </c>
      <c r="I31" s="19">
        <v>171</v>
      </c>
      <c r="J31" s="21">
        <f t="shared" si="0"/>
        <v>1060</v>
      </c>
      <c r="K31" s="22">
        <f t="shared" si="1"/>
        <v>166.66666666666666</v>
      </c>
      <c r="L31" s="35"/>
      <c r="M31" s="24"/>
      <c r="N31" s="19"/>
      <c r="O31" s="19"/>
      <c r="P31" s="36"/>
      <c r="Q31" s="19"/>
      <c r="R31" s="19"/>
      <c r="S31" s="19"/>
      <c r="T31" s="19"/>
      <c r="U31" s="19"/>
      <c r="V31" s="19"/>
      <c r="W31" s="27">
        <f t="shared" si="4"/>
        <v>166.66666666666666</v>
      </c>
      <c r="X31" s="28"/>
      <c r="Y31" s="29"/>
    </row>
    <row r="32" spans="1:25" ht="16.5">
      <c r="A32" s="17" t="s">
        <v>75</v>
      </c>
      <c r="B32" s="18" t="s">
        <v>76</v>
      </c>
      <c r="C32" s="19"/>
      <c r="D32" s="19">
        <v>177</v>
      </c>
      <c r="E32" s="19">
        <v>193</v>
      </c>
      <c r="F32" s="19">
        <v>165</v>
      </c>
      <c r="G32" s="19">
        <v>153</v>
      </c>
      <c r="H32" s="19">
        <v>199</v>
      </c>
      <c r="I32" s="19">
        <v>172</v>
      </c>
      <c r="J32" s="21">
        <f t="shared" si="0"/>
        <v>1059</v>
      </c>
      <c r="K32" s="22">
        <f t="shared" si="1"/>
        <v>176.5</v>
      </c>
      <c r="L32" s="37"/>
      <c r="M32" s="24"/>
      <c r="N32" s="19"/>
      <c r="O32" s="19"/>
      <c r="P32" s="36"/>
      <c r="Q32" s="19"/>
      <c r="R32" s="19"/>
      <c r="S32" s="19"/>
      <c r="T32" s="19"/>
      <c r="U32" s="19"/>
      <c r="V32" s="19"/>
      <c r="W32" s="27">
        <f t="shared" si="4"/>
        <v>176.5</v>
      </c>
      <c r="X32" s="28"/>
      <c r="Y32" s="29"/>
    </row>
    <row r="33" spans="1:25" ht="16.5">
      <c r="A33" s="17" t="s">
        <v>77</v>
      </c>
      <c r="B33" s="32" t="s">
        <v>78</v>
      </c>
      <c r="C33" s="19"/>
      <c r="D33" s="19">
        <v>172</v>
      </c>
      <c r="E33" s="19">
        <v>157</v>
      </c>
      <c r="F33" s="19">
        <v>175</v>
      </c>
      <c r="G33" s="19">
        <v>173</v>
      </c>
      <c r="H33" s="19">
        <v>157</v>
      </c>
      <c r="I33" s="19">
        <v>221</v>
      </c>
      <c r="J33" s="21">
        <f t="shared" si="0"/>
        <v>1055</v>
      </c>
      <c r="K33" s="22">
        <f t="shared" si="1"/>
        <v>175.83333333333334</v>
      </c>
      <c r="L33" s="37"/>
      <c r="M33" s="24"/>
      <c r="N33" s="19"/>
      <c r="O33" s="19"/>
      <c r="P33" s="36"/>
      <c r="Q33" s="19"/>
      <c r="R33" s="19"/>
      <c r="S33" s="19"/>
      <c r="T33" s="19"/>
      <c r="U33" s="19"/>
      <c r="V33" s="19"/>
      <c r="W33" s="27">
        <f t="shared" si="4"/>
        <v>175.83333333333334</v>
      </c>
      <c r="X33" s="28"/>
      <c r="Y33" s="29"/>
    </row>
    <row r="34" spans="1:25" ht="16.5">
      <c r="A34" s="17" t="s">
        <v>79</v>
      </c>
      <c r="B34" s="18" t="s">
        <v>80</v>
      </c>
      <c r="C34" s="19"/>
      <c r="D34" s="19">
        <v>167</v>
      </c>
      <c r="E34" s="19">
        <v>158</v>
      </c>
      <c r="F34" s="19">
        <v>185</v>
      </c>
      <c r="G34" s="19">
        <v>175</v>
      </c>
      <c r="H34" s="19">
        <v>168</v>
      </c>
      <c r="I34" s="19">
        <v>190</v>
      </c>
      <c r="J34" s="21">
        <f t="shared" si="0"/>
        <v>1043</v>
      </c>
      <c r="K34" s="22">
        <f t="shared" si="1"/>
        <v>173.83333333333334</v>
      </c>
      <c r="L34" s="37"/>
      <c r="M34" s="24"/>
      <c r="N34" s="19"/>
      <c r="O34" s="19"/>
      <c r="P34" s="36"/>
      <c r="Q34" s="19"/>
      <c r="R34" s="19"/>
      <c r="S34" s="19"/>
      <c r="T34" s="19"/>
      <c r="U34" s="19"/>
      <c r="V34" s="19"/>
      <c r="W34" s="27">
        <f t="shared" si="4"/>
        <v>173.83333333333334</v>
      </c>
      <c r="X34" s="28"/>
      <c r="Y34" s="29"/>
    </row>
    <row r="35" spans="1:25" ht="16.5">
      <c r="A35" s="17" t="s">
        <v>81</v>
      </c>
      <c r="B35" s="18" t="s">
        <v>82</v>
      </c>
      <c r="C35" s="19"/>
      <c r="D35" s="19">
        <v>125</v>
      </c>
      <c r="E35" s="19">
        <v>139</v>
      </c>
      <c r="F35" s="19">
        <v>197</v>
      </c>
      <c r="G35" s="19">
        <v>206</v>
      </c>
      <c r="H35" s="19">
        <v>160</v>
      </c>
      <c r="I35" s="19">
        <v>197</v>
      </c>
      <c r="J35" s="21">
        <f t="shared" si="0"/>
        <v>1024</v>
      </c>
      <c r="K35" s="22">
        <f t="shared" si="1"/>
        <v>170.66666666666666</v>
      </c>
      <c r="L35" s="37"/>
      <c r="M35" s="24"/>
      <c r="N35" s="19"/>
      <c r="O35" s="19"/>
      <c r="P35" s="36"/>
      <c r="Q35" s="19"/>
      <c r="R35" s="19"/>
      <c r="S35" s="19"/>
      <c r="T35" s="19"/>
      <c r="U35" s="19"/>
      <c r="V35" s="19"/>
      <c r="W35" s="27">
        <f t="shared" si="4"/>
        <v>170.66666666666666</v>
      </c>
      <c r="X35" s="28"/>
      <c r="Y35" s="29"/>
    </row>
    <row r="36" spans="1:25" ht="16.5">
      <c r="A36" s="17" t="s">
        <v>83</v>
      </c>
      <c r="B36" s="18" t="s">
        <v>84</v>
      </c>
      <c r="C36" s="19">
        <v>60</v>
      </c>
      <c r="D36" s="19">
        <v>174</v>
      </c>
      <c r="E36" s="19">
        <v>131</v>
      </c>
      <c r="F36" s="19">
        <v>154</v>
      </c>
      <c r="G36" s="19">
        <v>157</v>
      </c>
      <c r="H36" s="19">
        <v>180</v>
      </c>
      <c r="I36" s="19">
        <v>167</v>
      </c>
      <c r="J36" s="21">
        <f t="shared" si="0"/>
        <v>1023</v>
      </c>
      <c r="K36" s="22">
        <f t="shared" si="1"/>
        <v>160.5</v>
      </c>
      <c r="L36" s="37"/>
      <c r="M36" s="24"/>
      <c r="N36" s="19"/>
      <c r="O36" s="19"/>
      <c r="P36" s="36"/>
      <c r="Q36" s="19"/>
      <c r="R36" s="19"/>
      <c r="S36" s="19"/>
      <c r="T36" s="19"/>
      <c r="U36" s="19"/>
      <c r="V36" s="19"/>
      <c r="W36" s="27">
        <f t="shared" si="4"/>
        <v>160.5</v>
      </c>
      <c r="X36" s="28"/>
      <c r="Y36" s="29"/>
    </row>
    <row r="37" spans="1:25" ht="16.5">
      <c r="A37" s="17" t="s">
        <v>85</v>
      </c>
      <c r="B37" s="18" t="s">
        <v>86</v>
      </c>
      <c r="C37" s="19"/>
      <c r="D37" s="19">
        <v>147</v>
      </c>
      <c r="E37" s="19">
        <v>179</v>
      </c>
      <c r="F37" s="19">
        <v>170</v>
      </c>
      <c r="G37" s="19">
        <v>158</v>
      </c>
      <c r="H37" s="19">
        <v>189</v>
      </c>
      <c r="I37" s="19">
        <v>140</v>
      </c>
      <c r="J37" s="21">
        <f t="shared" si="0"/>
        <v>983</v>
      </c>
      <c r="K37" s="22">
        <f t="shared" si="1"/>
        <v>163.83333333333334</v>
      </c>
      <c r="L37" s="37"/>
      <c r="M37" s="24"/>
      <c r="N37" s="19"/>
      <c r="O37" s="19"/>
      <c r="P37" s="36"/>
      <c r="Q37" s="19"/>
      <c r="R37" s="19"/>
      <c r="S37" s="19"/>
      <c r="T37" s="19"/>
      <c r="U37" s="19"/>
      <c r="V37" s="19"/>
      <c r="W37" s="27">
        <f t="shared" si="4"/>
        <v>163.83333333333334</v>
      </c>
      <c r="X37" s="28"/>
      <c r="Y37" s="29"/>
    </row>
    <row r="38" spans="1:25" ht="16.5">
      <c r="A38" s="17" t="s">
        <v>87</v>
      </c>
      <c r="B38" s="18" t="s">
        <v>88</v>
      </c>
      <c r="C38" s="19">
        <v>60</v>
      </c>
      <c r="D38" s="19">
        <v>162</v>
      </c>
      <c r="E38" s="19">
        <v>153</v>
      </c>
      <c r="F38" s="19">
        <v>142</v>
      </c>
      <c r="G38" s="19">
        <v>151</v>
      </c>
      <c r="H38" s="19">
        <v>156</v>
      </c>
      <c r="I38" s="19">
        <v>157</v>
      </c>
      <c r="J38" s="21">
        <f t="shared" si="0"/>
        <v>981</v>
      </c>
      <c r="K38" s="22">
        <f t="shared" si="1"/>
        <v>153.5</v>
      </c>
      <c r="L38" s="3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7">
        <f t="shared" si="4"/>
        <v>153.5</v>
      </c>
      <c r="X38" s="28"/>
      <c r="Y38" s="29"/>
    </row>
    <row r="39" spans="1:25" ht="16.5">
      <c r="A39" s="17" t="s">
        <v>89</v>
      </c>
      <c r="B39" s="32" t="s">
        <v>90</v>
      </c>
      <c r="C39" s="19"/>
      <c r="D39" s="19">
        <v>199</v>
      </c>
      <c r="E39" s="19">
        <v>136</v>
      </c>
      <c r="F39" s="19">
        <v>156</v>
      </c>
      <c r="G39" s="19">
        <v>160</v>
      </c>
      <c r="H39" s="19">
        <v>169</v>
      </c>
      <c r="I39" s="19">
        <v>154</v>
      </c>
      <c r="J39" s="21">
        <f t="shared" si="0"/>
        <v>974</v>
      </c>
      <c r="K39" s="22">
        <f t="shared" si="1"/>
        <v>162.33333333333334</v>
      </c>
      <c r="L39" s="3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7">
        <f t="shared" si="4"/>
        <v>162.33333333333334</v>
      </c>
      <c r="X39" s="28"/>
      <c r="Y39" s="29"/>
    </row>
    <row r="40" spans="1:25" ht="16.5">
      <c r="A40" s="17" t="s">
        <v>91</v>
      </c>
      <c r="B40" s="18" t="s">
        <v>92</v>
      </c>
      <c r="C40" s="19"/>
      <c r="D40" s="19">
        <v>200</v>
      </c>
      <c r="E40" s="19">
        <v>163</v>
      </c>
      <c r="F40" s="19">
        <v>145</v>
      </c>
      <c r="G40" s="19">
        <v>131</v>
      </c>
      <c r="H40" s="19">
        <v>166</v>
      </c>
      <c r="I40" s="19">
        <v>168</v>
      </c>
      <c r="J40" s="21">
        <f t="shared" si="0"/>
        <v>973</v>
      </c>
      <c r="K40" s="22">
        <f t="shared" si="1"/>
        <v>162.16666666666666</v>
      </c>
      <c r="L40" s="35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7">
        <f t="shared" si="4"/>
        <v>162.16666666666666</v>
      </c>
      <c r="X40" s="28"/>
      <c r="Y40" s="29"/>
    </row>
    <row r="41" spans="1:25" ht="16.5">
      <c r="A41" s="17" t="s">
        <v>93</v>
      </c>
      <c r="B41" s="18" t="s">
        <v>94</v>
      </c>
      <c r="C41" s="19"/>
      <c r="D41" s="19">
        <v>148</v>
      </c>
      <c r="E41" s="19">
        <v>135</v>
      </c>
      <c r="F41" s="19">
        <v>169</v>
      </c>
      <c r="G41" s="19">
        <v>158</v>
      </c>
      <c r="H41" s="19">
        <v>191</v>
      </c>
      <c r="I41" s="19">
        <v>133</v>
      </c>
      <c r="J41" s="21">
        <f t="shared" si="0"/>
        <v>934</v>
      </c>
      <c r="K41" s="22">
        <f t="shared" si="1"/>
        <v>155.66666666666666</v>
      </c>
      <c r="L41" s="37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7">
        <f t="shared" si="4"/>
        <v>155.66666666666666</v>
      </c>
      <c r="X41" s="28"/>
      <c r="Y41" s="29"/>
    </row>
    <row r="42" spans="1:25" ht="16.5">
      <c r="A42" s="17" t="s">
        <v>95</v>
      </c>
      <c r="B42" s="18" t="s">
        <v>96</v>
      </c>
      <c r="C42" s="19"/>
      <c r="D42" s="19">
        <v>166</v>
      </c>
      <c r="E42" s="19">
        <v>144</v>
      </c>
      <c r="F42" s="19">
        <v>156</v>
      </c>
      <c r="G42" s="19">
        <v>148</v>
      </c>
      <c r="H42" s="19">
        <v>115</v>
      </c>
      <c r="I42" s="19">
        <v>203</v>
      </c>
      <c r="J42" s="21">
        <f t="shared" si="0"/>
        <v>932</v>
      </c>
      <c r="K42" s="22">
        <f t="shared" si="1"/>
        <v>155.33333333333334</v>
      </c>
      <c r="L42" s="3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7">
        <f t="shared" si="4"/>
        <v>155.33333333333334</v>
      </c>
      <c r="X42" s="28"/>
      <c r="Y42" s="29"/>
    </row>
    <row r="43" spans="1:25" ht="16.5">
      <c r="A43" s="17" t="s">
        <v>97</v>
      </c>
      <c r="B43" s="18" t="s">
        <v>98</v>
      </c>
      <c r="C43" s="19">
        <v>60</v>
      </c>
      <c r="D43" s="19">
        <v>145</v>
      </c>
      <c r="E43" s="19">
        <v>169</v>
      </c>
      <c r="F43" s="19">
        <v>125</v>
      </c>
      <c r="G43" s="19">
        <v>153</v>
      </c>
      <c r="H43" s="19">
        <v>90</v>
      </c>
      <c r="I43" s="19">
        <v>139</v>
      </c>
      <c r="J43" s="21">
        <f t="shared" si="0"/>
        <v>881</v>
      </c>
      <c r="K43" s="22">
        <f t="shared" si="1"/>
        <v>136.83333333333334</v>
      </c>
      <c r="L43" s="3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7">
        <f t="shared" si="4"/>
        <v>136.83333333333334</v>
      </c>
      <c r="X43" s="28"/>
      <c r="Y43" s="29"/>
    </row>
    <row r="44" spans="1:25" ht="16.5">
      <c r="A44" s="17" t="s">
        <v>99</v>
      </c>
      <c r="B44" s="18" t="s">
        <v>100</v>
      </c>
      <c r="C44" s="19">
        <v>60</v>
      </c>
      <c r="D44" s="19">
        <v>133</v>
      </c>
      <c r="E44" s="19">
        <v>148</v>
      </c>
      <c r="F44" s="19">
        <v>131</v>
      </c>
      <c r="G44" s="19">
        <v>134</v>
      </c>
      <c r="H44" s="19">
        <v>158</v>
      </c>
      <c r="I44" s="19">
        <v>86</v>
      </c>
      <c r="J44" s="21">
        <f t="shared" si="0"/>
        <v>850</v>
      </c>
      <c r="K44" s="22">
        <f t="shared" si="1"/>
        <v>131.66666666666666</v>
      </c>
      <c r="L44" s="3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7">
        <f t="shared" si="4"/>
        <v>131.66666666666666</v>
      </c>
      <c r="X44" s="28"/>
      <c r="Y44" s="29"/>
    </row>
    <row r="45" spans="1:25" ht="16.5">
      <c r="A45" s="38"/>
      <c r="B45" s="39"/>
      <c r="C45" s="28"/>
      <c r="D45" s="28"/>
      <c r="E45" s="28"/>
      <c r="F45" s="28"/>
      <c r="G45" s="28"/>
      <c r="H45" s="28"/>
      <c r="I45" s="28"/>
      <c r="J45" s="28"/>
      <c r="K45" s="40"/>
      <c r="L45" s="35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41"/>
      <c r="X45" s="28"/>
      <c r="Y45" s="29"/>
    </row>
    <row r="46" spans="1:25" ht="16.5">
      <c r="A46" s="38"/>
      <c r="B46" s="39"/>
      <c r="C46" s="28"/>
      <c r="D46" s="28"/>
      <c r="E46" s="28"/>
      <c r="F46" s="28"/>
      <c r="G46" s="28"/>
      <c r="H46" s="28"/>
      <c r="I46" s="28"/>
      <c r="J46" s="28"/>
      <c r="K46" s="40"/>
      <c r="L46" s="35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41"/>
      <c r="X46" s="28"/>
      <c r="Y46" s="29"/>
    </row>
    <row r="47" spans="3:25" ht="12.75">
      <c r="C47" s="29"/>
      <c r="D47" s="29"/>
      <c r="E47" s="29"/>
      <c r="F47" s="29"/>
      <c r="G47" s="29"/>
      <c r="H47" s="29"/>
      <c r="I47" s="29"/>
      <c r="J47" s="29"/>
      <c r="K47" s="43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X47" s="29"/>
      <c r="Y47" s="29"/>
    </row>
    <row r="48" spans="3:25" ht="12.75">
      <c r="C48" s="29"/>
      <c r="D48" s="29"/>
      <c r="E48" s="29"/>
      <c r="F48" s="29"/>
      <c r="G48" s="29"/>
      <c r="H48" s="29"/>
      <c r="I48" s="29"/>
      <c r="J48" s="29"/>
      <c r="K48" s="43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X48" s="29"/>
      <c r="Y48" s="29"/>
    </row>
    <row r="49" spans="3:25" ht="12.75">
      <c r="C49" s="29"/>
      <c r="D49" s="29"/>
      <c r="E49" s="29"/>
      <c r="F49" s="29"/>
      <c r="G49" s="29"/>
      <c r="H49" s="29"/>
      <c r="I49" s="29"/>
      <c r="J49" s="29"/>
      <c r="K49" s="43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X49" s="29"/>
      <c r="Y49" s="29"/>
    </row>
    <row r="50" spans="3:25" ht="12.75">
      <c r="C50" s="29"/>
      <c r="D50" s="29"/>
      <c r="E50" s="29"/>
      <c r="F50" s="29"/>
      <c r="G50" s="29"/>
      <c r="H50" s="29"/>
      <c r="I50" s="29"/>
      <c r="J50" s="29"/>
      <c r="K50" s="43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X50" s="29"/>
      <c r="Y50" s="29"/>
    </row>
    <row r="51" spans="3:25" ht="12.75">
      <c r="C51" s="29"/>
      <c r="D51" s="29"/>
      <c r="E51" s="29"/>
      <c r="F51" s="29"/>
      <c r="G51" s="29"/>
      <c r="H51" s="29"/>
      <c r="I51" s="29"/>
      <c r="J51" s="29"/>
      <c r="K51" s="43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X51" s="29"/>
      <c r="Y51" s="29"/>
    </row>
    <row r="52" spans="3:25" ht="12.75">
      <c r="C52" s="29"/>
      <c r="D52" s="29"/>
      <c r="E52" s="29"/>
      <c r="F52" s="29"/>
      <c r="G52" s="29"/>
      <c r="H52" s="29"/>
      <c r="I52" s="29"/>
      <c r="J52" s="29"/>
      <c r="K52" s="43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X52" s="29"/>
      <c r="Y52" s="29"/>
    </row>
    <row r="53" spans="3:25" ht="12.75">
      <c r="C53" s="29"/>
      <c r="D53" s="29"/>
      <c r="E53" s="29"/>
      <c r="F53" s="29"/>
      <c r="G53" s="29"/>
      <c r="H53" s="29"/>
      <c r="I53" s="29"/>
      <c r="J53" s="29"/>
      <c r="K53" s="43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X53" s="29"/>
      <c r="Y53" s="29"/>
    </row>
    <row r="54" spans="3:25" ht="12.75">
      <c r="C54" s="29"/>
      <c r="D54" s="29"/>
      <c r="E54" s="29"/>
      <c r="F54" s="29"/>
      <c r="G54" s="29"/>
      <c r="H54" s="29"/>
      <c r="I54" s="29"/>
      <c r="J54" s="29"/>
      <c r="K54" s="43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X54" s="29"/>
      <c r="Y54" s="29"/>
    </row>
    <row r="55" spans="3:25" ht="12.75">
      <c r="C55" s="29"/>
      <c r="D55" s="29"/>
      <c r="E55" s="29"/>
      <c r="F55" s="29"/>
      <c r="G55" s="29"/>
      <c r="H55" s="29"/>
      <c r="I55" s="29"/>
      <c r="J55" s="29"/>
      <c r="K55" s="43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X55" s="29"/>
      <c r="Y55" s="29"/>
    </row>
    <row r="56" spans="3:25" ht="12.75">
      <c r="C56" s="29"/>
      <c r="D56" s="29"/>
      <c r="E56" s="29"/>
      <c r="F56" s="29"/>
      <c r="G56" s="29"/>
      <c r="H56" s="29"/>
      <c r="I56" s="29"/>
      <c r="J56" s="29"/>
      <c r="K56" s="43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X56" s="29"/>
      <c r="Y56" s="29"/>
    </row>
    <row r="57" spans="3:25" ht="12.75">
      <c r="C57" s="29"/>
      <c r="D57" s="29"/>
      <c r="E57" s="29"/>
      <c r="F57" s="29"/>
      <c r="G57" s="29"/>
      <c r="H57" s="29"/>
      <c r="I57" s="29"/>
      <c r="J57" s="29"/>
      <c r="K57" s="43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X57" s="29"/>
      <c r="Y57" s="29"/>
    </row>
    <row r="58" spans="3:25" ht="12.75">
      <c r="C58" s="29"/>
      <c r="D58" s="29"/>
      <c r="E58" s="29"/>
      <c r="F58" s="29"/>
      <c r="G58" s="29"/>
      <c r="H58" s="29"/>
      <c r="I58" s="29"/>
      <c r="J58" s="29"/>
      <c r="K58" s="43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X58" s="29"/>
      <c r="Y58" s="29"/>
    </row>
    <row r="59" spans="3:25" ht="12.75">
      <c r="C59" s="29"/>
      <c r="D59" s="29"/>
      <c r="E59" s="29"/>
      <c r="F59" s="29"/>
      <c r="G59" s="29"/>
      <c r="H59" s="29"/>
      <c r="I59" s="29"/>
      <c r="J59" s="29"/>
      <c r="K59" s="43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X59" s="29"/>
      <c r="Y59" s="29"/>
    </row>
    <row r="60" spans="3:25" ht="12.75">
      <c r="C60" s="29"/>
      <c r="D60" s="29"/>
      <c r="E60" s="29"/>
      <c r="F60" s="29"/>
      <c r="G60" s="29"/>
      <c r="H60" s="29"/>
      <c r="I60" s="29"/>
      <c r="J60" s="29"/>
      <c r="K60" s="43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X60" s="29"/>
      <c r="Y60" s="29"/>
    </row>
    <row r="61" spans="3:25" ht="12.75">
      <c r="C61" s="29"/>
      <c r="D61" s="29"/>
      <c r="E61" s="29"/>
      <c r="F61" s="29"/>
      <c r="G61" s="29"/>
      <c r="H61" s="29"/>
      <c r="I61" s="29"/>
      <c r="J61" s="29"/>
      <c r="K61" s="43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X61" s="29"/>
      <c r="Y61" s="29"/>
    </row>
    <row r="62" spans="3:25" ht="12.75">
      <c r="C62" s="29"/>
      <c r="D62" s="29"/>
      <c r="E62" s="29"/>
      <c r="F62" s="29"/>
      <c r="G62" s="29"/>
      <c r="H62" s="29"/>
      <c r="I62" s="29"/>
      <c r="J62" s="29"/>
      <c r="K62" s="43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X62" s="29"/>
      <c r="Y62" s="29"/>
    </row>
    <row r="63" spans="3:25" ht="12.75">
      <c r="C63" s="29"/>
      <c r="D63" s="29"/>
      <c r="E63" s="29"/>
      <c r="F63" s="29"/>
      <c r="G63" s="29"/>
      <c r="H63" s="29"/>
      <c r="I63" s="29"/>
      <c r="J63" s="29"/>
      <c r="K63" s="43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X63" s="29"/>
      <c r="Y63" s="29"/>
    </row>
    <row r="64" spans="3:25" ht="12.75">
      <c r="C64" s="29"/>
      <c r="D64" s="29"/>
      <c r="E64" s="29"/>
      <c r="F64" s="29"/>
      <c r="G64" s="29"/>
      <c r="H64" s="29"/>
      <c r="I64" s="29"/>
      <c r="J64" s="29"/>
      <c r="K64" s="43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X64" s="29"/>
      <c r="Y64" s="29"/>
    </row>
    <row r="65" spans="3:25" ht="12.75">
      <c r="C65" s="29"/>
      <c r="D65" s="29"/>
      <c r="E65" s="29"/>
      <c r="F65" s="29"/>
      <c r="G65" s="29"/>
      <c r="H65" s="29"/>
      <c r="I65" s="29"/>
      <c r="J65" s="29"/>
      <c r="K65" s="43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X65" s="29"/>
      <c r="Y65" s="29"/>
    </row>
    <row r="66" spans="3:25" ht="12.75">
      <c r="C66" s="29"/>
      <c r="D66" s="29"/>
      <c r="E66" s="29"/>
      <c r="F66" s="29"/>
      <c r="G66" s="29"/>
      <c r="H66" s="29"/>
      <c r="I66" s="29"/>
      <c r="J66" s="29"/>
      <c r="K66" s="43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X66" s="29"/>
      <c r="Y66" s="29"/>
    </row>
    <row r="67" spans="3:25" ht="12.75">
      <c r="C67" s="29"/>
      <c r="D67" s="29"/>
      <c r="E67" s="29"/>
      <c r="F67" s="29"/>
      <c r="G67" s="29"/>
      <c r="H67" s="29"/>
      <c r="I67" s="29"/>
      <c r="J67" s="29"/>
      <c r="K67" s="43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X67" s="29"/>
      <c r="Y67" s="29"/>
    </row>
    <row r="68" spans="3:25" ht="12.75">
      <c r="C68" s="29"/>
      <c r="D68" s="29"/>
      <c r="E68" s="29"/>
      <c r="F68" s="29"/>
      <c r="G68" s="29"/>
      <c r="H68" s="29"/>
      <c r="I68" s="29"/>
      <c r="J68" s="29"/>
      <c r="K68" s="43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X68" s="29"/>
      <c r="Y68" s="29"/>
    </row>
    <row r="69" spans="3:25" ht="12.75">
      <c r="C69" s="29"/>
      <c r="D69" s="29"/>
      <c r="E69" s="29"/>
      <c r="F69" s="29"/>
      <c r="G69" s="29"/>
      <c r="H69" s="29"/>
      <c r="I69" s="29"/>
      <c r="J69" s="29"/>
      <c r="K69" s="43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X69" s="29"/>
      <c r="Y69" s="29"/>
    </row>
    <row r="70" spans="3:25" ht="12.75">
      <c r="C70" s="29"/>
      <c r="D70" s="29"/>
      <c r="E70" s="29"/>
      <c r="F70" s="29"/>
      <c r="G70" s="29"/>
      <c r="H70" s="29"/>
      <c r="I70" s="29"/>
      <c r="J70" s="29"/>
      <c r="K70" s="43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X70" s="29"/>
      <c r="Y70" s="29"/>
    </row>
    <row r="71" spans="3:25" ht="12.75">
      <c r="C71" s="29"/>
      <c r="D71" s="29"/>
      <c r="E71" s="29"/>
      <c r="F71" s="29"/>
      <c r="G71" s="29"/>
      <c r="H71" s="29"/>
      <c r="I71" s="29"/>
      <c r="J71" s="29"/>
      <c r="K71" s="43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X71" s="29"/>
      <c r="Y71" s="29"/>
    </row>
    <row r="72" spans="3:25" ht="12.75">
      <c r="C72" s="29"/>
      <c r="D72" s="29"/>
      <c r="E72" s="29"/>
      <c r="F72" s="29"/>
      <c r="G72" s="29"/>
      <c r="H72" s="29"/>
      <c r="I72" s="29"/>
      <c r="J72" s="29"/>
      <c r="K72" s="43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X72" s="29"/>
      <c r="Y72" s="29"/>
    </row>
    <row r="73" spans="3:25" ht="12.75">
      <c r="C73" s="29"/>
      <c r="D73" s="29"/>
      <c r="E73" s="29"/>
      <c r="F73" s="29"/>
      <c r="G73" s="29"/>
      <c r="H73" s="29"/>
      <c r="I73" s="29"/>
      <c r="J73" s="29"/>
      <c r="K73" s="43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X73" s="29"/>
      <c r="Y73" s="29"/>
    </row>
    <row r="74" spans="3:25" ht="12.75">
      <c r="C74" s="29"/>
      <c r="D74" s="29"/>
      <c r="E74" s="29"/>
      <c r="F74" s="29"/>
      <c r="G74" s="29"/>
      <c r="H74" s="29"/>
      <c r="I74" s="29"/>
      <c r="J74" s="29"/>
      <c r="K74" s="43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X74" s="29"/>
      <c r="Y74" s="29"/>
    </row>
    <row r="75" spans="3:25" ht="12.75">
      <c r="C75" s="29"/>
      <c r="D75" s="29"/>
      <c r="E75" s="29"/>
      <c r="F75" s="29"/>
      <c r="G75" s="29"/>
      <c r="H75" s="29"/>
      <c r="I75" s="29"/>
      <c r="J75" s="29"/>
      <c r="K75" s="43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X75" s="29"/>
      <c r="Y75" s="29"/>
    </row>
    <row r="76" spans="3:25" ht="12.75">
      <c r="C76" s="29"/>
      <c r="D76" s="29"/>
      <c r="E76" s="29"/>
      <c r="F76" s="29"/>
      <c r="G76" s="29"/>
      <c r="H76" s="29"/>
      <c r="I76" s="29"/>
      <c r="J76" s="29"/>
      <c r="K76" s="43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X76" s="29"/>
      <c r="Y76" s="29"/>
    </row>
    <row r="77" spans="3:25" ht="12.75">
      <c r="C77" s="29"/>
      <c r="D77" s="29"/>
      <c r="E77" s="29"/>
      <c r="F77" s="29"/>
      <c r="G77" s="29"/>
      <c r="H77" s="29"/>
      <c r="I77" s="29"/>
      <c r="J77" s="29"/>
      <c r="K77" s="43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X77" s="29"/>
      <c r="Y77" s="29"/>
    </row>
    <row r="78" spans="3:25" ht="12.75">
      <c r="C78" s="29"/>
      <c r="D78" s="29"/>
      <c r="E78" s="29"/>
      <c r="F78" s="29"/>
      <c r="G78" s="29"/>
      <c r="H78" s="29"/>
      <c r="I78" s="29"/>
      <c r="J78" s="29"/>
      <c r="K78" s="43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X78" s="29"/>
      <c r="Y78" s="29"/>
    </row>
    <row r="79" spans="3:25" ht="12.75">
      <c r="C79" s="29"/>
      <c r="D79" s="29"/>
      <c r="E79" s="29"/>
      <c r="F79" s="29"/>
      <c r="G79" s="29"/>
      <c r="H79" s="29"/>
      <c r="I79" s="29"/>
      <c r="J79" s="29"/>
      <c r="K79" s="43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X79" s="29"/>
      <c r="Y79" s="29"/>
    </row>
    <row r="80" spans="3:25" ht="12.75">
      <c r="C80" s="29"/>
      <c r="D80" s="29"/>
      <c r="E80" s="29"/>
      <c r="F80" s="29"/>
      <c r="G80" s="29"/>
      <c r="H80" s="29"/>
      <c r="I80" s="29"/>
      <c r="J80" s="29"/>
      <c r="K80" s="43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X80" s="29"/>
      <c r="Y80" s="29"/>
    </row>
    <row r="81" spans="3:25" ht="12.75">
      <c r="C81" s="29"/>
      <c r="D81" s="29"/>
      <c r="E81" s="29"/>
      <c r="F81" s="29"/>
      <c r="G81" s="29"/>
      <c r="H81" s="29"/>
      <c r="I81" s="29"/>
      <c r="J81" s="29"/>
      <c r="K81" s="43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X81" s="29"/>
      <c r="Y81" s="29"/>
    </row>
    <row r="82" spans="3:25" ht="12.75">
      <c r="C82" s="29"/>
      <c r="D82" s="29"/>
      <c r="E82" s="29"/>
      <c r="F82" s="29"/>
      <c r="G82" s="29"/>
      <c r="H82" s="29"/>
      <c r="I82" s="29"/>
      <c r="J82" s="29"/>
      <c r="K82" s="43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X82" s="29"/>
      <c r="Y82" s="29"/>
    </row>
    <row r="83" spans="3:25" ht="12.75">
      <c r="C83" s="29"/>
      <c r="D83" s="29"/>
      <c r="E83" s="29"/>
      <c r="F83" s="29"/>
      <c r="G83" s="29"/>
      <c r="H83" s="29"/>
      <c r="I83" s="29"/>
      <c r="J83" s="29"/>
      <c r="K83" s="43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X83" s="29"/>
      <c r="Y83" s="29"/>
    </row>
    <row r="84" spans="3:25" ht="12.75">
      <c r="C84" s="29"/>
      <c r="D84" s="29"/>
      <c r="E84" s="29"/>
      <c r="F84" s="29"/>
      <c r="G84" s="29"/>
      <c r="H84" s="29"/>
      <c r="I84" s="29"/>
      <c r="J84" s="29"/>
      <c r="K84" s="43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X84" s="29"/>
      <c r="Y84" s="29"/>
    </row>
    <row r="85" spans="3:25" ht="12.75">
      <c r="C85" s="29"/>
      <c r="D85" s="29"/>
      <c r="E85" s="29"/>
      <c r="F85" s="29"/>
      <c r="G85" s="29"/>
      <c r="H85" s="29"/>
      <c r="I85" s="29"/>
      <c r="J85" s="29"/>
      <c r="K85" s="43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X85" s="29"/>
      <c r="Y85" s="29"/>
    </row>
    <row r="86" spans="3:25" ht="12.75">
      <c r="C86" s="29"/>
      <c r="D86" s="29"/>
      <c r="E86" s="29"/>
      <c r="F86" s="29"/>
      <c r="G86" s="29"/>
      <c r="H86" s="29"/>
      <c r="I86" s="29"/>
      <c r="J86" s="29"/>
      <c r="K86" s="43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X86" s="29"/>
      <c r="Y86" s="29"/>
    </row>
    <row r="87" spans="3:25" ht="12.75">
      <c r="C87" s="29"/>
      <c r="D87" s="29"/>
      <c r="E87" s="29"/>
      <c r="F87" s="29"/>
      <c r="G87" s="29"/>
      <c r="H87" s="29"/>
      <c r="I87" s="29"/>
      <c r="J87" s="29"/>
      <c r="K87" s="43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X87" s="29"/>
      <c r="Y87" s="29"/>
    </row>
    <row r="88" spans="3:25" ht="12.75">
      <c r="C88" s="29"/>
      <c r="D88" s="29"/>
      <c r="E88" s="29"/>
      <c r="F88" s="29"/>
      <c r="G88" s="29"/>
      <c r="H88" s="29"/>
      <c r="I88" s="29"/>
      <c r="J88" s="29"/>
      <c r="K88" s="43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X88" s="29"/>
      <c r="Y88" s="29"/>
    </row>
    <row r="89" spans="3:25" ht="12.75">
      <c r="C89" s="29"/>
      <c r="D89" s="29"/>
      <c r="E89" s="29"/>
      <c r="F89" s="29"/>
      <c r="G89" s="29"/>
      <c r="H89" s="29"/>
      <c r="I89" s="29"/>
      <c r="J89" s="29"/>
      <c r="K89" s="43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X89" s="29"/>
      <c r="Y89" s="29"/>
    </row>
    <row r="90" spans="3:25" ht="12.75">
      <c r="C90" s="29"/>
      <c r="D90" s="29"/>
      <c r="E90" s="29"/>
      <c r="F90" s="29"/>
      <c r="G90" s="29"/>
      <c r="H90" s="29"/>
      <c r="I90" s="29"/>
      <c r="J90" s="29"/>
      <c r="K90" s="43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X90" s="29"/>
      <c r="Y90" s="29"/>
    </row>
    <row r="91" spans="3:25" ht="12.75">
      <c r="C91" s="29"/>
      <c r="D91" s="29"/>
      <c r="E91" s="29"/>
      <c r="F91" s="29"/>
      <c r="G91" s="29"/>
      <c r="H91" s="29"/>
      <c r="I91" s="29"/>
      <c r="J91" s="29"/>
      <c r="K91" s="43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X91" s="29"/>
      <c r="Y91" s="29"/>
    </row>
    <row r="92" spans="3:25" ht="12.75">
      <c r="C92" s="29"/>
      <c r="D92" s="29"/>
      <c r="E92" s="29"/>
      <c r="F92" s="29"/>
      <c r="G92" s="29"/>
      <c r="H92" s="29"/>
      <c r="I92" s="29"/>
      <c r="J92" s="29"/>
      <c r="K92" s="43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X92" s="29"/>
      <c r="Y92" s="29"/>
    </row>
    <row r="93" spans="3:25" ht="12.75">
      <c r="C93" s="29"/>
      <c r="D93" s="29"/>
      <c r="E93" s="29"/>
      <c r="F93" s="29"/>
      <c r="G93" s="29"/>
      <c r="H93" s="29"/>
      <c r="I93" s="29"/>
      <c r="J93" s="29"/>
      <c r="K93" s="43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X93" s="29"/>
      <c r="Y93" s="29"/>
    </row>
    <row r="94" spans="3:25" ht="12.75">
      <c r="C94" s="29"/>
      <c r="D94" s="29"/>
      <c r="E94" s="29"/>
      <c r="F94" s="29"/>
      <c r="G94" s="29"/>
      <c r="H94" s="29"/>
      <c r="I94" s="29"/>
      <c r="J94" s="29"/>
      <c r="K94" s="43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X94" s="29"/>
      <c r="Y94" s="29"/>
    </row>
    <row r="95" spans="3:25" ht="12.75">
      <c r="C95" s="29"/>
      <c r="D95" s="29"/>
      <c r="E95" s="29"/>
      <c r="F95" s="29"/>
      <c r="G95" s="29"/>
      <c r="H95" s="29"/>
      <c r="I95" s="29"/>
      <c r="J95" s="29"/>
      <c r="K95" s="43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X95" s="29"/>
      <c r="Y95" s="29"/>
    </row>
    <row r="96" spans="3:25" ht="12.75">
      <c r="C96" s="29"/>
      <c r="D96" s="29"/>
      <c r="E96" s="29"/>
      <c r="F96" s="29"/>
      <c r="G96" s="29"/>
      <c r="H96" s="29"/>
      <c r="I96" s="29"/>
      <c r="J96" s="29"/>
      <c r="K96" s="43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X96" s="29"/>
      <c r="Y96" s="29"/>
    </row>
    <row r="97" spans="3:25" ht="12.75">
      <c r="C97" s="29"/>
      <c r="D97" s="29"/>
      <c r="E97" s="29"/>
      <c r="F97" s="29"/>
      <c r="G97" s="29"/>
      <c r="H97" s="29"/>
      <c r="I97" s="29"/>
      <c r="J97" s="29"/>
      <c r="K97" s="43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X97" s="29"/>
      <c r="Y97" s="29"/>
    </row>
    <row r="98" spans="3:25" ht="12.75">
      <c r="C98" s="29"/>
      <c r="D98" s="29"/>
      <c r="E98" s="29"/>
      <c r="F98" s="29"/>
      <c r="G98" s="29"/>
      <c r="H98" s="29"/>
      <c r="I98" s="29"/>
      <c r="J98" s="29"/>
      <c r="K98" s="43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X98" s="29"/>
      <c r="Y98" s="29"/>
    </row>
    <row r="99" spans="3:25" ht="12.75">
      <c r="C99" s="29"/>
      <c r="D99" s="29"/>
      <c r="E99" s="29"/>
      <c r="F99" s="29"/>
      <c r="G99" s="29"/>
      <c r="H99" s="29"/>
      <c r="I99" s="29"/>
      <c r="J99" s="29"/>
      <c r="K99" s="43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X99" s="29"/>
      <c r="Y99" s="29"/>
    </row>
    <row r="100" spans="3:25" ht="12.75">
      <c r="C100" s="29"/>
      <c r="D100" s="29"/>
      <c r="E100" s="29"/>
      <c r="F100" s="29"/>
      <c r="G100" s="29"/>
      <c r="H100" s="29"/>
      <c r="I100" s="29"/>
      <c r="J100" s="29"/>
      <c r="K100" s="43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X100" s="29"/>
      <c r="Y100" s="29"/>
    </row>
    <row r="101" spans="3:25" ht="12.75">
      <c r="C101" s="29"/>
      <c r="D101" s="29"/>
      <c r="E101" s="29"/>
      <c r="F101" s="29"/>
      <c r="G101" s="29"/>
      <c r="H101" s="29"/>
      <c r="I101" s="29"/>
      <c r="J101" s="29"/>
      <c r="K101" s="43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X101" s="29"/>
      <c r="Y101" s="29"/>
    </row>
    <row r="102" spans="3:25" ht="12.75">
      <c r="C102" s="29"/>
      <c r="D102" s="29"/>
      <c r="E102" s="29"/>
      <c r="F102" s="29"/>
      <c r="G102" s="29"/>
      <c r="H102" s="29"/>
      <c r="I102" s="29"/>
      <c r="J102" s="29"/>
      <c r="K102" s="43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X102" s="29"/>
      <c r="Y102" s="29"/>
    </row>
    <row r="103" spans="3:25" ht="12.75">
      <c r="C103" s="29"/>
      <c r="D103" s="29"/>
      <c r="E103" s="29"/>
      <c r="F103" s="29"/>
      <c r="G103" s="29"/>
      <c r="H103" s="29"/>
      <c r="I103" s="29"/>
      <c r="J103" s="29"/>
      <c r="K103" s="43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X103" s="29"/>
      <c r="Y103" s="29"/>
    </row>
  </sheetData>
  <mergeCells count="5">
    <mergeCell ref="R1:V1"/>
    <mergeCell ref="A1:B1"/>
    <mergeCell ref="C1:C2"/>
    <mergeCell ref="D1:L1"/>
    <mergeCell ref="M1:Q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Véčko</dc:creator>
  <cp:keywords/>
  <dc:description/>
  <cp:lastModifiedBy>Véčko</cp:lastModifiedBy>
  <dcterms:created xsi:type="dcterms:W3CDTF">2007-05-14T15:10:30Z</dcterms:created>
  <dcterms:modified xsi:type="dcterms:W3CDTF">2007-05-14T15:13:00Z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-1361021751</vt:i4>
  </property>
  <property fmtid="{D5CDD505-2E9C-101B-9397-08002B2CF9AE}" pid="4" name="_EmailSubje">
    <vt:lpwstr>výsledky LINEAS TOUR</vt:lpwstr>
  </property>
  <property fmtid="{D5CDD505-2E9C-101B-9397-08002B2CF9AE}" pid="5" name="_AuthorEma">
    <vt:lpwstr>lineas@stonline.sk</vt:lpwstr>
  </property>
  <property fmtid="{D5CDD505-2E9C-101B-9397-08002B2CF9AE}" pid="6" name="_AuthorEmailDisplayNa">
    <vt:lpwstr>Lineas s.r.o.</vt:lpwstr>
  </property>
</Properties>
</file>