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5195" windowHeight="92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<sst xmlns="http://schemas.openxmlformats.org/spreadsheetml/2006/main" count="78" uniqueCount="74">
  <si>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MENO</t>
  </si>
  <si>
    <t>Han.</t>
  </si>
  <si>
    <t>SÚČET</t>
  </si>
  <si>
    <t>PRIEMER</t>
  </si>
  <si>
    <t>POR.</t>
  </si>
  <si>
    <t>Kvalifikácia</t>
  </si>
  <si>
    <t>CELKOVÝ</t>
  </si>
  <si>
    <t>FINÁLE</t>
  </si>
  <si>
    <t>Bobek Ján</t>
  </si>
  <si>
    <t>Bobek Mário</t>
  </si>
  <si>
    <t>Felčír Jaroslav</t>
  </si>
  <si>
    <t>Viskupič Jozef</t>
  </si>
  <si>
    <t>Selecký Peter</t>
  </si>
  <si>
    <t>Jánošík Milan</t>
  </si>
  <si>
    <t>Magula Tomáš</t>
  </si>
  <si>
    <t>Magula Pavol</t>
  </si>
  <si>
    <t>Watzka Stanislav</t>
  </si>
  <si>
    <t>Čižmárová Barbara</t>
  </si>
  <si>
    <t>Šturdík Jozef</t>
  </si>
  <si>
    <t>Pargáč Peter</t>
  </si>
  <si>
    <t>Feranec Peter</t>
  </si>
  <si>
    <t>Repa Marián</t>
  </si>
  <si>
    <t>Purš Jaroslav</t>
  </si>
  <si>
    <t>Purš Patrik</t>
  </si>
  <si>
    <t>Kašák Branislav</t>
  </si>
  <si>
    <t>Slíž Marcel</t>
  </si>
  <si>
    <t>Halán Andrej</t>
  </si>
  <si>
    <t>Sabo Maroš</t>
  </si>
  <si>
    <t>Valovič Šimon</t>
  </si>
  <si>
    <t>Kulcsár Marcel</t>
  </si>
  <si>
    <t>Wiesenganger Juraj</t>
  </si>
  <si>
    <t>Blažek René st.</t>
  </si>
  <si>
    <t>Maráček Radovan</t>
  </si>
  <si>
    <t>Pešl Roman</t>
  </si>
  <si>
    <t>Kratochvíl Miloslav</t>
  </si>
  <si>
    <t>Bikár Peter</t>
  </si>
  <si>
    <t>Bikár Mikuláš</t>
  </si>
  <si>
    <t>Csandal František</t>
  </si>
  <si>
    <t>Csandal Lena</t>
  </si>
  <si>
    <t>Fotr Ivan</t>
  </si>
  <si>
    <t>Fotrová Lenka</t>
  </si>
  <si>
    <t>Galát Rastislav</t>
  </si>
  <si>
    <t>Hrabinský Ivan</t>
  </si>
  <si>
    <t>Stowasserová Vanda</t>
  </si>
  <si>
    <t>Síkela Peter</t>
  </si>
  <si>
    <t>Meliško Martin</t>
  </si>
  <si>
    <t>Kuciaková Lucia</t>
  </si>
  <si>
    <t>Ivanová Xénia</t>
  </si>
  <si>
    <t>Kuciak Roman</t>
  </si>
  <si>
    <t>Minarčík Peter</t>
  </si>
  <si>
    <t>Kamaráš Štefan</t>
  </si>
  <si>
    <t>Pospíšil Radek</t>
  </si>
  <si>
    <t>Pospíšilová Dáša</t>
  </si>
  <si>
    <t>Krajčovič Branislav</t>
  </si>
  <si>
    <t>Kovačík Štefan</t>
  </si>
  <si>
    <t>Neve Miroslav</t>
  </si>
  <si>
    <t>Ondricha Miroslav</t>
  </si>
  <si>
    <t>Hedl Marcel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</si>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</sst>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3" fillId="7" borderId="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3" fillId="8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3" fillId="8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3" fillId="8" borderId="16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2" fontId="3" fillId="4" borderId="37" xfId="0" applyNumberFormat="1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2" fontId="3" fillId="5" borderId="39" xfId="0" applyNumberFormat="1" applyFont="1" applyFill="1" applyBorder="1" applyAlignment="1">
      <alignment horizontal="center"/>
    </xf>
    <xf numFmtId="2" fontId="3" fillId="5" borderId="40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2" fontId="3" fillId="4" borderId="24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41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3" fillId="8" borderId="19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180975</xdr:rowOff>
    </xdr:from>
    <xdr:to>
      <xdr:col>17</xdr:col>
      <xdr:colOff>295275</xdr:colOff>
      <xdr:row>1</xdr:row>
      <xdr:rowOff>723900</xdr:rowOff>
    </xdr:to>
    <xdr:sp>
      <xdr:nvSpPr>
        <xdr:cNvPr id="1" name="AutoShape 1"/>
        <xdr:cNvSpPr>
          <a:spLocks/>
        </xdr:cNvSpPr>
      </xdr:nvSpPr>
      <xdr:spPr>
        <a:xfrm>
          <a:off x="171450" y="342900"/>
          <a:ext cx="93821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587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1. PIEŠŤANSKÝ  TURNAJ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workbookViewId="0" topLeftCell="A1">
      <selection activeCell="A56" sqref="A56"/>
    </sheetView>
  </sheetViews>
  <sheetFormatPr defaultColWidth="9.140625" defaultRowHeight="12.75"/>
  <cols>
    <col min="1" max="1" width="5.7109375" style="0" customWidth="1"/>
    <col min="2" max="2" width="30.57421875" style="0" customWidth="1"/>
    <col min="3" max="9" width="5.7109375" style="0" customWidth="1"/>
    <col min="10" max="10" width="12.28125" style="0" bestFit="1" customWidth="1"/>
    <col min="12" max="15" width="5.7109375" style="0" customWidth="1"/>
    <col min="19" max="19" width="3.7109375" style="0" customWidth="1"/>
  </cols>
  <sheetData>
    <row r="1" spans="1:18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76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</row>
    <row r="3" spans="1:18" ht="13.5" thickBot="1">
      <c r="A3" s="81" t="s">
        <v>4</v>
      </c>
      <c r="B3" s="83" t="s">
        <v>0</v>
      </c>
      <c r="C3" s="85" t="s">
        <v>5</v>
      </c>
      <c r="D3" s="86"/>
      <c r="E3" s="86"/>
      <c r="F3" s="86"/>
      <c r="G3" s="86"/>
      <c r="H3" s="86"/>
      <c r="I3" s="86"/>
      <c r="J3" s="86"/>
      <c r="K3" s="87"/>
      <c r="L3" s="85" t="s">
        <v>7</v>
      </c>
      <c r="M3" s="86"/>
      <c r="N3" s="86"/>
      <c r="O3" s="86"/>
      <c r="P3" s="86"/>
      <c r="Q3" s="86"/>
      <c r="R3" s="88"/>
    </row>
    <row r="4" spans="1:18" ht="21" thickBot="1">
      <c r="A4" s="82"/>
      <c r="B4" s="84"/>
      <c r="C4" s="1" t="s">
        <v>1</v>
      </c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59" t="s">
        <v>2</v>
      </c>
      <c r="K4" s="59" t="s">
        <v>3</v>
      </c>
      <c r="L4" s="5" t="s">
        <v>1</v>
      </c>
      <c r="M4" s="3">
        <v>1</v>
      </c>
      <c r="N4" s="3">
        <v>2</v>
      </c>
      <c r="O4" s="2">
        <v>3</v>
      </c>
      <c r="P4" s="4" t="s">
        <v>2</v>
      </c>
      <c r="Q4" s="6" t="s">
        <v>3</v>
      </c>
      <c r="R4" s="7" t="s">
        <v>6</v>
      </c>
    </row>
    <row r="5" spans="1:19" ht="13.5" thickBot="1">
      <c r="A5" s="8">
        <v>1</v>
      </c>
      <c r="B5" s="9" t="s">
        <v>11</v>
      </c>
      <c r="C5" s="18"/>
      <c r="D5" s="34">
        <v>203</v>
      </c>
      <c r="E5" s="19">
        <v>192</v>
      </c>
      <c r="F5" s="19">
        <v>159</v>
      </c>
      <c r="G5" s="19">
        <v>192</v>
      </c>
      <c r="H5" s="34">
        <v>206</v>
      </c>
      <c r="I5" s="20">
        <v>187</v>
      </c>
      <c r="J5" s="46">
        <f aca="true" t="shared" si="0" ref="J5:J36">C5+D5+E5+F5+G5+H5+I5</f>
        <v>1139</v>
      </c>
      <c r="K5" s="68">
        <f aca="true" t="shared" si="1" ref="K5:K36">(D5+E5+F5+G5+H5+I5)/6</f>
        <v>189.83333333333334</v>
      </c>
      <c r="L5" s="18"/>
      <c r="M5" s="19">
        <v>194</v>
      </c>
      <c r="N5" s="19">
        <v>183</v>
      </c>
      <c r="O5" s="34">
        <v>214</v>
      </c>
      <c r="P5" s="32">
        <f aca="true" t="shared" si="2" ref="P5:P20">L5+M5+N5+O5</f>
        <v>591</v>
      </c>
      <c r="Q5" s="12">
        <f aca="true" t="shared" si="3" ref="Q5:Q20">(M5+N5+O5)/3</f>
        <v>197</v>
      </c>
      <c r="R5" s="33">
        <f aca="true" t="shared" si="4" ref="R5:R20">(D5+E5+F5+G5+H5+I5+M5+N5+O5)/9</f>
        <v>192.22222222222223</v>
      </c>
      <c r="S5" t="s">
        <v>58</v>
      </c>
    </row>
    <row r="6" spans="1:19" ht="13.5" thickBot="1">
      <c r="A6" s="13">
        <v>2</v>
      </c>
      <c r="B6" s="14" t="s">
        <v>23</v>
      </c>
      <c r="C6" s="23">
        <v>48</v>
      </c>
      <c r="D6" s="24">
        <v>194</v>
      </c>
      <c r="E6" s="24">
        <v>146</v>
      </c>
      <c r="F6" s="24">
        <v>163</v>
      </c>
      <c r="G6" s="24">
        <v>171</v>
      </c>
      <c r="H6" s="35">
        <v>202</v>
      </c>
      <c r="I6" s="25">
        <v>172</v>
      </c>
      <c r="J6" s="46">
        <f t="shared" si="0"/>
        <v>1096</v>
      </c>
      <c r="K6" s="67">
        <f t="shared" si="1"/>
        <v>174.66666666666666</v>
      </c>
      <c r="L6" s="23">
        <v>24</v>
      </c>
      <c r="M6" s="24">
        <v>162</v>
      </c>
      <c r="N6" s="24">
        <v>169</v>
      </c>
      <c r="O6" s="24">
        <v>190</v>
      </c>
      <c r="P6" s="32">
        <f t="shared" si="2"/>
        <v>545</v>
      </c>
      <c r="Q6" s="12">
        <f t="shared" si="3"/>
        <v>173.66666666666666</v>
      </c>
      <c r="R6" s="33">
        <f t="shared" si="4"/>
        <v>174.33333333333334</v>
      </c>
      <c r="S6" t="s">
        <v>59</v>
      </c>
    </row>
    <row r="7" spans="1:19" ht="13.5" thickBot="1">
      <c r="A7" s="13">
        <v>3</v>
      </c>
      <c r="B7" s="14" t="s">
        <v>18</v>
      </c>
      <c r="C7" s="23"/>
      <c r="D7" s="24">
        <v>192</v>
      </c>
      <c r="E7" s="24">
        <v>166</v>
      </c>
      <c r="F7" s="24">
        <v>192</v>
      </c>
      <c r="G7" s="24">
        <v>171</v>
      </c>
      <c r="H7" s="24">
        <v>175</v>
      </c>
      <c r="I7" s="25">
        <v>167</v>
      </c>
      <c r="J7" s="46">
        <f t="shared" si="0"/>
        <v>1063</v>
      </c>
      <c r="K7" s="60">
        <f t="shared" si="1"/>
        <v>177.16666666666666</v>
      </c>
      <c r="L7" s="23"/>
      <c r="M7" s="24">
        <v>164</v>
      </c>
      <c r="N7" s="24">
        <v>180</v>
      </c>
      <c r="O7" s="35">
        <v>200</v>
      </c>
      <c r="P7" s="32">
        <f t="shared" si="2"/>
        <v>544</v>
      </c>
      <c r="Q7" s="12">
        <f t="shared" si="3"/>
        <v>181.33333333333334</v>
      </c>
      <c r="R7" s="33">
        <f t="shared" si="4"/>
        <v>178.55555555555554</v>
      </c>
      <c r="S7" t="s">
        <v>60</v>
      </c>
    </row>
    <row r="8" spans="1:19" ht="13.5" thickBot="1">
      <c r="A8" s="13">
        <v>4</v>
      </c>
      <c r="B8" s="14" t="s">
        <v>31</v>
      </c>
      <c r="C8" s="23"/>
      <c r="D8" s="24">
        <v>197</v>
      </c>
      <c r="E8" s="24">
        <v>162</v>
      </c>
      <c r="F8" s="24">
        <v>158</v>
      </c>
      <c r="G8" s="35">
        <v>223</v>
      </c>
      <c r="H8" s="24">
        <v>173</v>
      </c>
      <c r="I8" s="36">
        <v>205</v>
      </c>
      <c r="J8" s="53">
        <f t="shared" si="0"/>
        <v>1118</v>
      </c>
      <c r="K8" s="60">
        <f t="shared" si="1"/>
        <v>186.33333333333334</v>
      </c>
      <c r="L8" s="23"/>
      <c r="M8" s="24">
        <v>149</v>
      </c>
      <c r="N8" s="35">
        <v>212</v>
      </c>
      <c r="O8" s="24">
        <v>179</v>
      </c>
      <c r="P8" s="32">
        <f t="shared" si="2"/>
        <v>540</v>
      </c>
      <c r="Q8" s="12">
        <f t="shared" si="3"/>
        <v>180</v>
      </c>
      <c r="R8" s="33">
        <f t="shared" si="4"/>
        <v>184.22222222222223</v>
      </c>
      <c r="S8" t="s">
        <v>61</v>
      </c>
    </row>
    <row r="9" spans="1:19" ht="13.5" thickBot="1">
      <c r="A9" s="13">
        <v>5</v>
      </c>
      <c r="B9" s="14" t="s">
        <v>44</v>
      </c>
      <c r="C9" s="23"/>
      <c r="D9" s="24">
        <v>185</v>
      </c>
      <c r="E9" s="24">
        <v>151</v>
      </c>
      <c r="F9" s="35">
        <v>222</v>
      </c>
      <c r="G9" s="35">
        <v>212</v>
      </c>
      <c r="H9" s="24">
        <v>143</v>
      </c>
      <c r="I9" s="25">
        <v>159</v>
      </c>
      <c r="J9" s="46">
        <f t="shared" si="0"/>
        <v>1072</v>
      </c>
      <c r="K9" s="60">
        <f t="shared" si="1"/>
        <v>178.66666666666666</v>
      </c>
      <c r="L9" s="23"/>
      <c r="M9" s="24">
        <v>192</v>
      </c>
      <c r="N9" s="24">
        <v>159</v>
      </c>
      <c r="O9" s="24">
        <v>189</v>
      </c>
      <c r="P9" s="32">
        <f t="shared" si="2"/>
        <v>540</v>
      </c>
      <c r="Q9" s="12">
        <f t="shared" si="3"/>
        <v>180</v>
      </c>
      <c r="R9" s="33">
        <f t="shared" si="4"/>
        <v>179.11111111111111</v>
      </c>
      <c r="S9" t="s">
        <v>62</v>
      </c>
    </row>
    <row r="10" spans="1:19" ht="13.5" thickBot="1">
      <c r="A10" s="13">
        <v>6</v>
      </c>
      <c r="B10" s="14" t="s">
        <v>48</v>
      </c>
      <c r="C10" s="23"/>
      <c r="D10" s="24">
        <v>182</v>
      </c>
      <c r="E10" s="24">
        <v>189</v>
      </c>
      <c r="F10" s="24">
        <v>186</v>
      </c>
      <c r="G10" s="24">
        <v>164</v>
      </c>
      <c r="H10" s="24">
        <v>170</v>
      </c>
      <c r="I10" s="25">
        <v>149</v>
      </c>
      <c r="J10" s="46">
        <f t="shared" si="0"/>
        <v>1040</v>
      </c>
      <c r="K10" s="60">
        <f t="shared" si="1"/>
        <v>173.33333333333334</v>
      </c>
      <c r="L10" s="23"/>
      <c r="M10" s="24">
        <v>173</v>
      </c>
      <c r="N10" s="35">
        <v>223</v>
      </c>
      <c r="O10" s="24">
        <v>142</v>
      </c>
      <c r="P10" s="32">
        <f t="shared" si="2"/>
        <v>538</v>
      </c>
      <c r="Q10" s="12">
        <f t="shared" si="3"/>
        <v>179.33333333333334</v>
      </c>
      <c r="R10" s="33">
        <f t="shared" si="4"/>
        <v>175.33333333333334</v>
      </c>
      <c r="S10" t="s">
        <v>63</v>
      </c>
    </row>
    <row r="11" spans="1:19" ht="13.5" thickBot="1">
      <c r="A11" s="13">
        <v>7</v>
      </c>
      <c r="B11" s="14" t="s">
        <v>10</v>
      </c>
      <c r="C11" s="23"/>
      <c r="D11" s="24">
        <v>183</v>
      </c>
      <c r="E11" s="24">
        <v>150</v>
      </c>
      <c r="F11" s="35">
        <v>206</v>
      </c>
      <c r="G11" s="24">
        <v>189</v>
      </c>
      <c r="H11" s="24">
        <v>190</v>
      </c>
      <c r="I11" s="25">
        <v>193</v>
      </c>
      <c r="J11" s="46">
        <f t="shared" si="0"/>
        <v>1111</v>
      </c>
      <c r="K11" s="60">
        <f t="shared" si="1"/>
        <v>185.16666666666666</v>
      </c>
      <c r="L11" s="23"/>
      <c r="M11" s="24">
        <v>154</v>
      </c>
      <c r="N11" s="24">
        <v>191</v>
      </c>
      <c r="O11" s="24">
        <v>187</v>
      </c>
      <c r="P11" s="32">
        <f t="shared" si="2"/>
        <v>532</v>
      </c>
      <c r="Q11" s="12">
        <f t="shared" si="3"/>
        <v>177.33333333333334</v>
      </c>
      <c r="R11" s="33">
        <f t="shared" si="4"/>
        <v>182.55555555555554</v>
      </c>
      <c r="S11" t="s">
        <v>64</v>
      </c>
    </row>
    <row r="12" spans="1:19" ht="13.5" thickBot="1">
      <c r="A12" s="13">
        <v>8</v>
      </c>
      <c r="B12" s="14" t="s">
        <v>49</v>
      </c>
      <c r="C12" s="23"/>
      <c r="D12" s="24">
        <v>171</v>
      </c>
      <c r="E12" s="24">
        <v>189</v>
      </c>
      <c r="F12" s="24">
        <v>167</v>
      </c>
      <c r="G12" s="24">
        <v>199</v>
      </c>
      <c r="H12" s="24">
        <v>175</v>
      </c>
      <c r="I12" s="25">
        <v>179</v>
      </c>
      <c r="J12" s="46">
        <f t="shared" si="0"/>
        <v>1080</v>
      </c>
      <c r="K12" s="60">
        <f t="shared" si="1"/>
        <v>180</v>
      </c>
      <c r="L12" s="23"/>
      <c r="M12" s="24">
        <v>191</v>
      </c>
      <c r="N12" s="24">
        <v>174</v>
      </c>
      <c r="O12" s="24">
        <v>166</v>
      </c>
      <c r="P12" s="32">
        <f t="shared" si="2"/>
        <v>531</v>
      </c>
      <c r="Q12" s="12">
        <f t="shared" si="3"/>
        <v>177</v>
      </c>
      <c r="R12" s="33">
        <f t="shared" si="4"/>
        <v>179</v>
      </c>
      <c r="S12" t="s">
        <v>65</v>
      </c>
    </row>
    <row r="13" spans="1:19" ht="13.5" thickBot="1">
      <c r="A13" s="13">
        <v>9</v>
      </c>
      <c r="B13" s="14" t="s">
        <v>22</v>
      </c>
      <c r="C13" s="23"/>
      <c r="D13" s="24">
        <v>173</v>
      </c>
      <c r="E13" s="24">
        <v>143</v>
      </c>
      <c r="F13" s="24">
        <v>175</v>
      </c>
      <c r="G13" s="24">
        <v>190</v>
      </c>
      <c r="H13" s="24">
        <v>183</v>
      </c>
      <c r="I13" s="25">
        <v>186</v>
      </c>
      <c r="J13" s="46">
        <f t="shared" si="0"/>
        <v>1050</v>
      </c>
      <c r="K13" s="60">
        <f t="shared" si="1"/>
        <v>175</v>
      </c>
      <c r="L13" s="23"/>
      <c r="M13" s="24">
        <v>153</v>
      </c>
      <c r="N13" s="24">
        <v>191</v>
      </c>
      <c r="O13" s="24">
        <v>160</v>
      </c>
      <c r="P13" s="32">
        <f t="shared" si="2"/>
        <v>504</v>
      </c>
      <c r="Q13" s="12">
        <f t="shared" si="3"/>
        <v>168</v>
      </c>
      <c r="R13" s="33">
        <f t="shared" si="4"/>
        <v>172.66666666666666</v>
      </c>
      <c r="S13" t="s">
        <v>66</v>
      </c>
    </row>
    <row r="14" spans="1:19" ht="13.5" thickBot="1">
      <c r="A14" s="13">
        <v>10</v>
      </c>
      <c r="B14" s="14" t="s">
        <v>56</v>
      </c>
      <c r="C14" s="23"/>
      <c r="D14" s="24">
        <v>137</v>
      </c>
      <c r="E14" s="24">
        <v>143</v>
      </c>
      <c r="F14" s="35">
        <v>203</v>
      </c>
      <c r="G14" s="24">
        <v>169</v>
      </c>
      <c r="H14" s="35">
        <v>201</v>
      </c>
      <c r="I14" s="25">
        <v>181</v>
      </c>
      <c r="J14" s="46">
        <f t="shared" si="0"/>
        <v>1034</v>
      </c>
      <c r="K14" s="60">
        <f t="shared" si="1"/>
        <v>172.33333333333334</v>
      </c>
      <c r="L14" s="23"/>
      <c r="M14" s="24">
        <v>149</v>
      </c>
      <c r="N14" s="24">
        <v>160</v>
      </c>
      <c r="O14" s="24">
        <v>191</v>
      </c>
      <c r="P14" s="32">
        <f t="shared" si="2"/>
        <v>500</v>
      </c>
      <c r="Q14" s="12">
        <f t="shared" si="3"/>
        <v>166.66666666666666</v>
      </c>
      <c r="R14" s="33">
        <f t="shared" si="4"/>
        <v>170.44444444444446</v>
      </c>
      <c r="S14" t="s">
        <v>67</v>
      </c>
    </row>
    <row r="15" spans="1:19" ht="13.5" thickBot="1">
      <c r="A15" s="13">
        <v>11</v>
      </c>
      <c r="B15" s="14" t="s">
        <v>39</v>
      </c>
      <c r="C15" s="23"/>
      <c r="D15" s="24">
        <v>164</v>
      </c>
      <c r="E15" s="24">
        <v>192</v>
      </c>
      <c r="F15" s="24">
        <v>180</v>
      </c>
      <c r="G15" s="24">
        <v>181</v>
      </c>
      <c r="H15" s="35">
        <v>221</v>
      </c>
      <c r="I15" s="25">
        <v>137</v>
      </c>
      <c r="J15" s="46">
        <f t="shared" si="0"/>
        <v>1075</v>
      </c>
      <c r="K15" s="60">
        <f t="shared" si="1"/>
        <v>179.16666666666666</v>
      </c>
      <c r="L15" s="23"/>
      <c r="M15" s="24">
        <v>156</v>
      </c>
      <c r="N15" s="24">
        <v>161</v>
      </c>
      <c r="O15" s="24">
        <v>180</v>
      </c>
      <c r="P15" s="32">
        <f t="shared" si="2"/>
        <v>497</v>
      </c>
      <c r="Q15" s="12">
        <f t="shared" si="3"/>
        <v>165.66666666666666</v>
      </c>
      <c r="R15" s="33">
        <f t="shared" si="4"/>
        <v>174.66666666666666</v>
      </c>
      <c r="S15" t="s">
        <v>68</v>
      </c>
    </row>
    <row r="16" spans="1:19" ht="13.5" thickBot="1">
      <c r="A16" s="40">
        <v>12</v>
      </c>
      <c r="B16" s="41" t="s">
        <v>35</v>
      </c>
      <c r="C16" s="42"/>
      <c r="D16" s="43">
        <v>160</v>
      </c>
      <c r="E16" s="43">
        <v>156</v>
      </c>
      <c r="F16" s="43">
        <v>189</v>
      </c>
      <c r="G16" s="43">
        <v>170</v>
      </c>
      <c r="H16" s="43">
        <v>140</v>
      </c>
      <c r="I16" s="44">
        <v>191</v>
      </c>
      <c r="J16" s="46">
        <f t="shared" si="0"/>
        <v>1006</v>
      </c>
      <c r="K16" s="60">
        <f t="shared" si="1"/>
        <v>167.66666666666666</v>
      </c>
      <c r="L16" s="42"/>
      <c r="M16" s="43">
        <v>170</v>
      </c>
      <c r="N16" s="43">
        <v>147</v>
      </c>
      <c r="O16" s="44">
        <v>170</v>
      </c>
      <c r="P16" s="32">
        <f t="shared" si="2"/>
        <v>487</v>
      </c>
      <c r="Q16" s="12">
        <f t="shared" si="3"/>
        <v>162.33333333333334</v>
      </c>
      <c r="R16" s="33">
        <f t="shared" si="4"/>
        <v>165.88888888888889</v>
      </c>
      <c r="S16" t="s">
        <v>69</v>
      </c>
    </row>
    <row r="17" spans="1:19" ht="13.5" thickBot="1">
      <c r="A17" s="55">
        <v>13</v>
      </c>
      <c r="B17" s="41" t="s">
        <v>13</v>
      </c>
      <c r="C17" s="42"/>
      <c r="D17" s="43">
        <v>144</v>
      </c>
      <c r="E17" s="43">
        <v>157</v>
      </c>
      <c r="F17" s="43">
        <v>179</v>
      </c>
      <c r="G17" s="43">
        <v>135</v>
      </c>
      <c r="H17" s="76">
        <v>216</v>
      </c>
      <c r="I17" s="80">
        <v>201</v>
      </c>
      <c r="J17" s="46">
        <f t="shared" si="0"/>
        <v>1032</v>
      </c>
      <c r="K17" s="60">
        <f t="shared" si="1"/>
        <v>172</v>
      </c>
      <c r="L17" s="42"/>
      <c r="M17" s="43">
        <v>139</v>
      </c>
      <c r="N17" s="43">
        <v>156</v>
      </c>
      <c r="O17" s="44">
        <v>191</v>
      </c>
      <c r="P17" s="73">
        <f t="shared" si="2"/>
        <v>486</v>
      </c>
      <c r="Q17" s="47">
        <f t="shared" si="3"/>
        <v>162</v>
      </c>
      <c r="R17" s="48">
        <f t="shared" si="4"/>
        <v>168.66666666666666</v>
      </c>
      <c r="S17" t="s">
        <v>70</v>
      </c>
    </row>
    <row r="18" spans="1:19" s="54" customFormat="1" ht="13.5" thickBot="1">
      <c r="A18" s="64">
        <v>14</v>
      </c>
      <c r="B18" s="56" t="s">
        <v>33</v>
      </c>
      <c r="C18" s="57"/>
      <c r="D18" s="24">
        <v>143</v>
      </c>
      <c r="E18" s="24">
        <v>176</v>
      </c>
      <c r="F18" s="78">
        <v>245</v>
      </c>
      <c r="G18" s="24">
        <v>211</v>
      </c>
      <c r="H18" s="24">
        <v>204</v>
      </c>
      <c r="I18" s="25">
        <v>183</v>
      </c>
      <c r="J18" s="46">
        <f t="shared" si="0"/>
        <v>1162</v>
      </c>
      <c r="K18" s="60">
        <f t="shared" si="1"/>
        <v>193.66666666666666</v>
      </c>
      <c r="L18" s="23"/>
      <c r="M18" s="24">
        <v>166</v>
      </c>
      <c r="N18" s="24">
        <v>163</v>
      </c>
      <c r="O18" s="25">
        <v>146</v>
      </c>
      <c r="P18" s="73">
        <f t="shared" si="2"/>
        <v>475</v>
      </c>
      <c r="Q18" s="12">
        <f t="shared" si="3"/>
        <v>158.33333333333334</v>
      </c>
      <c r="R18" s="33">
        <f t="shared" si="4"/>
        <v>181.88888888888889</v>
      </c>
      <c r="S18" s="54" t="s">
        <v>71</v>
      </c>
    </row>
    <row r="19" spans="1:19" ht="13.5" thickBot="1">
      <c r="A19" s="58">
        <v>15</v>
      </c>
      <c r="B19" s="49" t="s">
        <v>54</v>
      </c>
      <c r="C19" s="50"/>
      <c r="D19" s="51">
        <v>173</v>
      </c>
      <c r="E19" s="77">
        <v>216</v>
      </c>
      <c r="F19" s="77">
        <v>213</v>
      </c>
      <c r="G19" s="51">
        <v>194</v>
      </c>
      <c r="H19" s="51">
        <v>174</v>
      </c>
      <c r="I19" s="52">
        <v>169</v>
      </c>
      <c r="J19" s="45">
        <f t="shared" si="0"/>
        <v>1139</v>
      </c>
      <c r="K19" s="69">
        <f t="shared" si="1"/>
        <v>189.83333333333334</v>
      </c>
      <c r="L19" s="50"/>
      <c r="M19" s="51">
        <v>153</v>
      </c>
      <c r="N19" s="51">
        <v>133</v>
      </c>
      <c r="O19" s="52">
        <v>172</v>
      </c>
      <c r="P19" s="73">
        <f t="shared" si="2"/>
        <v>458</v>
      </c>
      <c r="Q19" s="47">
        <f t="shared" si="3"/>
        <v>152.66666666666666</v>
      </c>
      <c r="R19" s="48">
        <f t="shared" si="4"/>
        <v>177.44444444444446</v>
      </c>
      <c r="S19" s="79" t="s">
        <v>72</v>
      </c>
    </row>
    <row r="20" spans="1:19" s="54" customFormat="1" ht="13.5" thickBot="1">
      <c r="A20" s="70">
        <v>16</v>
      </c>
      <c r="B20" s="71" t="s">
        <v>29</v>
      </c>
      <c r="C20" s="72"/>
      <c r="D20" s="27">
        <v>195</v>
      </c>
      <c r="E20" s="27">
        <v>130</v>
      </c>
      <c r="F20" s="27">
        <v>169</v>
      </c>
      <c r="G20" s="27">
        <v>169</v>
      </c>
      <c r="H20" s="27">
        <v>185</v>
      </c>
      <c r="I20" s="28">
        <v>150</v>
      </c>
      <c r="J20" s="65">
        <f t="shared" si="0"/>
        <v>998</v>
      </c>
      <c r="K20" s="61">
        <f t="shared" si="1"/>
        <v>166.33333333333334</v>
      </c>
      <c r="L20" s="26"/>
      <c r="M20" s="27">
        <v>89</v>
      </c>
      <c r="N20" s="27">
        <v>127</v>
      </c>
      <c r="O20" s="28">
        <v>129</v>
      </c>
      <c r="P20" s="73">
        <f t="shared" si="2"/>
        <v>345</v>
      </c>
      <c r="Q20" s="47">
        <f t="shared" si="3"/>
        <v>115</v>
      </c>
      <c r="R20" s="48">
        <f t="shared" si="4"/>
        <v>149.22222222222223</v>
      </c>
      <c r="S20" s="79" t="s">
        <v>73</v>
      </c>
    </row>
    <row r="21" spans="1:18" ht="13.5" thickBot="1">
      <c r="A21" s="29">
        <v>17</v>
      </c>
      <c r="B21" s="30" t="s">
        <v>46</v>
      </c>
      <c r="C21" s="21">
        <v>48</v>
      </c>
      <c r="D21" s="22">
        <v>171</v>
      </c>
      <c r="E21" s="22">
        <v>186</v>
      </c>
      <c r="F21" s="22">
        <v>150</v>
      </c>
      <c r="G21" s="22">
        <v>147</v>
      </c>
      <c r="H21" s="22">
        <v>148</v>
      </c>
      <c r="I21" s="31">
        <v>143</v>
      </c>
      <c r="J21" s="66">
        <f t="shared" si="0"/>
        <v>993</v>
      </c>
      <c r="K21" s="67">
        <f t="shared" si="1"/>
        <v>157.5</v>
      </c>
      <c r="L21" s="21"/>
      <c r="M21" s="22"/>
      <c r="N21" s="22"/>
      <c r="O21" s="22"/>
      <c r="P21" s="39"/>
      <c r="Q21" s="62"/>
      <c r="R21" s="63"/>
    </row>
    <row r="22" spans="1:18" ht="13.5" thickBot="1">
      <c r="A22" s="13">
        <v>18</v>
      </c>
      <c r="B22" s="14" t="s">
        <v>52</v>
      </c>
      <c r="C22" s="23">
        <v>48</v>
      </c>
      <c r="D22" s="24">
        <v>129</v>
      </c>
      <c r="E22" s="24">
        <v>166</v>
      </c>
      <c r="F22" s="24">
        <v>129</v>
      </c>
      <c r="G22" s="24">
        <v>195</v>
      </c>
      <c r="H22" s="24">
        <v>136</v>
      </c>
      <c r="I22" s="25">
        <v>187</v>
      </c>
      <c r="J22" s="46">
        <f t="shared" si="0"/>
        <v>990</v>
      </c>
      <c r="K22" s="60">
        <f t="shared" si="1"/>
        <v>157</v>
      </c>
      <c r="L22" s="23"/>
      <c r="M22" s="24"/>
      <c r="N22" s="24"/>
      <c r="O22" s="24"/>
      <c r="P22" s="32"/>
      <c r="Q22" s="12"/>
      <c r="R22" s="33"/>
    </row>
    <row r="23" spans="1:18" ht="13.5" thickBot="1">
      <c r="A23" s="13">
        <v>19</v>
      </c>
      <c r="B23" s="14" t="s">
        <v>30</v>
      </c>
      <c r="C23" s="23">
        <v>48</v>
      </c>
      <c r="D23" s="24">
        <v>148</v>
      </c>
      <c r="E23" s="24">
        <v>175</v>
      </c>
      <c r="F23" s="24">
        <v>166</v>
      </c>
      <c r="G23" s="24">
        <v>167</v>
      </c>
      <c r="H23" s="24">
        <v>145</v>
      </c>
      <c r="I23" s="25">
        <v>140</v>
      </c>
      <c r="J23" s="46">
        <f t="shared" si="0"/>
        <v>989</v>
      </c>
      <c r="K23" s="60">
        <f t="shared" si="1"/>
        <v>156.83333333333334</v>
      </c>
      <c r="L23" s="23"/>
      <c r="M23" s="24"/>
      <c r="N23" s="24"/>
      <c r="O23" s="24"/>
      <c r="P23" s="32"/>
      <c r="Q23" s="12"/>
      <c r="R23" s="33"/>
    </row>
    <row r="24" spans="1:18" ht="13.5" thickBot="1">
      <c r="A24" s="13">
        <v>20</v>
      </c>
      <c r="B24" s="14" t="s">
        <v>26</v>
      </c>
      <c r="C24" s="23"/>
      <c r="D24" s="24">
        <v>165</v>
      </c>
      <c r="E24" s="24">
        <v>177</v>
      </c>
      <c r="F24" s="24">
        <v>139</v>
      </c>
      <c r="G24" s="24">
        <v>154</v>
      </c>
      <c r="H24" s="24">
        <v>158</v>
      </c>
      <c r="I24" s="25">
        <v>181</v>
      </c>
      <c r="J24" s="37">
        <f t="shared" si="0"/>
        <v>974</v>
      </c>
      <c r="K24" s="38">
        <f t="shared" si="1"/>
        <v>162.33333333333334</v>
      </c>
      <c r="L24" s="23"/>
      <c r="M24" s="24"/>
      <c r="N24" s="24"/>
      <c r="O24" s="24"/>
      <c r="P24" s="32"/>
      <c r="Q24" s="12"/>
      <c r="R24" s="33"/>
    </row>
    <row r="25" spans="1:18" ht="13.5" thickBot="1">
      <c r="A25" s="13">
        <v>21</v>
      </c>
      <c r="B25" s="14" t="s">
        <v>47</v>
      </c>
      <c r="C25" s="23">
        <v>48</v>
      </c>
      <c r="D25" s="24">
        <v>132</v>
      </c>
      <c r="E25" s="24">
        <v>169</v>
      </c>
      <c r="F25" s="24">
        <v>158</v>
      </c>
      <c r="G25" s="24">
        <v>157</v>
      </c>
      <c r="H25" s="24">
        <v>135</v>
      </c>
      <c r="I25" s="25">
        <v>166</v>
      </c>
      <c r="J25" s="10">
        <f t="shared" si="0"/>
        <v>965</v>
      </c>
      <c r="K25" s="11">
        <f t="shared" si="1"/>
        <v>152.83333333333334</v>
      </c>
      <c r="L25" s="23"/>
      <c r="M25" s="24"/>
      <c r="N25" s="24"/>
      <c r="O25" s="24"/>
      <c r="P25" s="32"/>
      <c r="Q25" s="12"/>
      <c r="R25" s="33"/>
    </row>
    <row r="26" spans="1:18" ht="13.5" thickBot="1">
      <c r="A26" s="13">
        <v>22</v>
      </c>
      <c r="B26" s="14" t="s">
        <v>20</v>
      </c>
      <c r="C26" s="23"/>
      <c r="D26" s="24">
        <v>142</v>
      </c>
      <c r="E26" s="24">
        <v>190</v>
      </c>
      <c r="F26" s="24">
        <v>174</v>
      </c>
      <c r="G26" s="24">
        <v>136</v>
      </c>
      <c r="H26" s="24">
        <v>162</v>
      </c>
      <c r="I26" s="25">
        <v>147</v>
      </c>
      <c r="J26" s="10">
        <f t="shared" si="0"/>
        <v>951</v>
      </c>
      <c r="K26" s="11">
        <f t="shared" si="1"/>
        <v>158.5</v>
      </c>
      <c r="L26" s="23"/>
      <c r="M26" s="24"/>
      <c r="N26" s="24"/>
      <c r="O26" s="24"/>
      <c r="P26" s="32"/>
      <c r="Q26" s="12"/>
      <c r="R26" s="33"/>
    </row>
    <row r="27" spans="1:18" ht="13.5" thickBot="1">
      <c r="A27" s="13">
        <v>23</v>
      </c>
      <c r="B27" s="14" t="s">
        <v>24</v>
      </c>
      <c r="C27" s="23">
        <v>48</v>
      </c>
      <c r="D27" s="24">
        <v>134</v>
      </c>
      <c r="E27" s="24">
        <v>150</v>
      </c>
      <c r="F27" s="24">
        <v>135</v>
      </c>
      <c r="G27" s="24">
        <v>160</v>
      </c>
      <c r="H27" s="24">
        <v>188</v>
      </c>
      <c r="I27" s="25">
        <v>134</v>
      </c>
      <c r="J27" s="10">
        <f t="shared" si="0"/>
        <v>949</v>
      </c>
      <c r="K27" s="11">
        <f t="shared" si="1"/>
        <v>150.16666666666666</v>
      </c>
      <c r="L27" s="23"/>
      <c r="M27" s="24"/>
      <c r="N27" s="24"/>
      <c r="O27" s="24"/>
      <c r="P27" s="32"/>
      <c r="Q27" s="12"/>
      <c r="R27" s="33"/>
    </row>
    <row r="28" spans="1:18" ht="13.5" thickBot="1">
      <c r="A28" s="13">
        <v>24</v>
      </c>
      <c r="B28" s="14" t="s">
        <v>21</v>
      </c>
      <c r="C28" s="23"/>
      <c r="D28" s="24">
        <v>147</v>
      </c>
      <c r="E28" s="24">
        <v>146</v>
      </c>
      <c r="F28" s="24">
        <v>158</v>
      </c>
      <c r="G28" s="24">
        <v>158</v>
      </c>
      <c r="H28" s="24">
        <v>183</v>
      </c>
      <c r="I28" s="25">
        <v>150</v>
      </c>
      <c r="J28" s="10">
        <f t="shared" si="0"/>
        <v>942</v>
      </c>
      <c r="K28" s="11">
        <f t="shared" si="1"/>
        <v>157</v>
      </c>
      <c r="L28" s="23"/>
      <c r="M28" s="24"/>
      <c r="N28" s="24"/>
      <c r="O28" s="24"/>
      <c r="P28" s="32"/>
      <c r="Q28" s="12"/>
      <c r="R28" s="33"/>
    </row>
    <row r="29" spans="1:18" ht="13.5" thickBot="1">
      <c r="A29" s="13">
        <v>25</v>
      </c>
      <c r="B29" s="14" t="s">
        <v>19</v>
      </c>
      <c r="C29" s="23"/>
      <c r="D29" s="24">
        <v>156</v>
      </c>
      <c r="E29" s="24">
        <v>158</v>
      </c>
      <c r="F29" s="24">
        <v>170</v>
      </c>
      <c r="G29" s="24">
        <v>153</v>
      </c>
      <c r="H29" s="24">
        <v>131</v>
      </c>
      <c r="I29" s="25">
        <v>173</v>
      </c>
      <c r="J29" s="10">
        <f t="shared" si="0"/>
        <v>941</v>
      </c>
      <c r="K29" s="11">
        <f t="shared" si="1"/>
        <v>156.83333333333334</v>
      </c>
      <c r="L29" s="23"/>
      <c r="M29" s="24"/>
      <c r="N29" s="24"/>
      <c r="O29" s="24"/>
      <c r="P29" s="32"/>
      <c r="Q29" s="12"/>
      <c r="R29" s="33"/>
    </row>
    <row r="30" spans="1:18" ht="13.5" thickBot="1">
      <c r="A30" s="13">
        <v>26</v>
      </c>
      <c r="B30" s="14" t="s">
        <v>34</v>
      </c>
      <c r="C30" s="23"/>
      <c r="D30" s="24">
        <v>145</v>
      </c>
      <c r="E30" s="24">
        <v>136</v>
      </c>
      <c r="F30" s="24">
        <v>139</v>
      </c>
      <c r="G30" s="24">
        <v>195</v>
      </c>
      <c r="H30" s="24">
        <v>172</v>
      </c>
      <c r="I30" s="25">
        <v>148</v>
      </c>
      <c r="J30" s="10">
        <f t="shared" si="0"/>
        <v>935</v>
      </c>
      <c r="K30" s="11">
        <f t="shared" si="1"/>
        <v>155.83333333333334</v>
      </c>
      <c r="L30" s="23"/>
      <c r="M30" s="24"/>
      <c r="N30" s="24"/>
      <c r="O30" s="24"/>
      <c r="P30" s="32"/>
      <c r="Q30" s="12"/>
      <c r="R30" s="33"/>
    </row>
    <row r="31" spans="1:18" ht="13.5" thickBot="1">
      <c r="A31" s="13">
        <v>27</v>
      </c>
      <c r="B31" s="14" t="s">
        <v>15</v>
      </c>
      <c r="C31" s="23"/>
      <c r="D31" s="24">
        <v>134</v>
      </c>
      <c r="E31" s="24">
        <v>164</v>
      </c>
      <c r="F31" s="24">
        <v>162</v>
      </c>
      <c r="G31" s="24">
        <v>156</v>
      </c>
      <c r="H31" s="24">
        <v>153</v>
      </c>
      <c r="I31" s="25">
        <v>155</v>
      </c>
      <c r="J31" s="10">
        <f t="shared" si="0"/>
        <v>924</v>
      </c>
      <c r="K31" s="11">
        <f t="shared" si="1"/>
        <v>154</v>
      </c>
      <c r="L31" s="23"/>
      <c r="M31" s="24"/>
      <c r="N31" s="24"/>
      <c r="O31" s="24"/>
      <c r="P31" s="32"/>
      <c r="Q31" s="12"/>
      <c r="R31" s="33"/>
    </row>
    <row r="32" spans="1:18" ht="13.5" thickBot="1">
      <c r="A32" s="13">
        <v>28</v>
      </c>
      <c r="B32" s="14" t="s">
        <v>17</v>
      </c>
      <c r="C32" s="23">
        <v>48</v>
      </c>
      <c r="D32" s="24">
        <v>136</v>
      </c>
      <c r="E32" s="24">
        <v>157</v>
      </c>
      <c r="F32" s="24">
        <v>157</v>
      </c>
      <c r="G32" s="24">
        <v>156</v>
      </c>
      <c r="H32" s="24">
        <v>163</v>
      </c>
      <c r="I32" s="25">
        <v>102</v>
      </c>
      <c r="J32" s="10">
        <f t="shared" si="0"/>
        <v>919</v>
      </c>
      <c r="K32" s="11">
        <f t="shared" si="1"/>
        <v>145.16666666666666</v>
      </c>
      <c r="L32" s="23"/>
      <c r="M32" s="24"/>
      <c r="N32" s="24"/>
      <c r="O32" s="24"/>
      <c r="P32" s="32"/>
      <c r="Q32" s="12"/>
      <c r="R32" s="33"/>
    </row>
    <row r="33" spans="1:18" ht="13.5" thickBot="1">
      <c r="A33" s="13">
        <v>29</v>
      </c>
      <c r="B33" s="14" t="s">
        <v>14</v>
      </c>
      <c r="C33" s="23"/>
      <c r="D33" s="24">
        <v>120</v>
      </c>
      <c r="E33" s="24">
        <v>158</v>
      </c>
      <c r="F33" s="24">
        <v>186</v>
      </c>
      <c r="G33" s="24">
        <v>110</v>
      </c>
      <c r="H33" s="24">
        <v>131</v>
      </c>
      <c r="I33" s="36">
        <v>205</v>
      </c>
      <c r="J33" s="10">
        <f t="shared" si="0"/>
        <v>910</v>
      </c>
      <c r="K33" s="11">
        <f t="shared" si="1"/>
        <v>151.66666666666666</v>
      </c>
      <c r="L33" s="23"/>
      <c r="M33" s="24"/>
      <c r="N33" s="24"/>
      <c r="O33" s="24"/>
      <c r="P33" s="32"/>
      <c r="Q33" s="12"/>
      <c r="R33" s="33"/>
    </row>
    <row r="34" spans="1:18" ht="13.5" thickBot="1">
      <c r="A34" s="13">
        <v>30</v>
      </c>
      <c r="B34" s="14" t="s">
        <v>16</v>
      </c>
      <c r="C34" s="23"/>
      <c r="D34" s="24">
        <v>160</v>
      </c>
      <c r="E34" s="24">
        <v>161</v>
      </c>
      <c r="F34" s="24">
        <v>134</v>
      </c>
      <c r="G34" s="24">
        <v>151</v>
      </c>
      <c r="H34" s="24">
        <v>169</v>
      </c>
      <c r="I34" s="25">
        <v>134</v>
      </c>
      <c r="J34" s="10">
        <f t="shared" si="0"/>
        <v>909</v>
      </c>
      <c r="K34" s="11">
        <f t="shared" si="1"/>
        <v>151.5</v>
      </c>
      <c r="L34" s="23"/>
      <c r="M34" s="24"/>
      <c r="N34" s="24"/>
      <c r="O34" s="24"/>
      <c r="P34" s="32"/>
      <c r="Q34" s="12"/>
      <c r="R34" s="33"/>
    </row>
    <row r="35" spans="1:18" ht="13.5" thickBot="1">
      <c r="A35" s="13">
        <v>31</v>
      </c>
      <c r="B35" s="14" t="s">
        <v>50</v>
      </c>
      <c r="C35" s="23"/>
      <c r="D35" s="24">
        <v>163</v>
      </c>
      <c r="E35" s="24">
        <v>170</v>
      </c>
      <c r="F35" s="24">
        <v>145</v>
      </c>
      <c r="G35" s="24">
        <v>130</v>
      </c>
      <c r="H35" s="24">
        <v>167</v>
      </c>
      <c r="I35" s="25">
        <v>128</v>
      </c>
      <c r="J35" s="10">
        <f t="shared" si="0"/>
        <v>903</v>
      </c>
      <c r="K35" s="11">
        <f t="shared" si="1"/>
        <v>150.5</v>
      </c>
      <c r="L35" s="23"/>
      <c r="M35" s="24"/>
      <c r="N35" s="24"/>
      <c r="O35" s="24"/>
      <c r="P35" s="32"/>
      <c r="Q35" s="12"/>
      <c r="R35" s="33"/>
    </row>
    <row r="36" spans="1:18" ht="13.5" thickBot="1">
      <c r="A36" s="13">
        <v>32</v>
      </c>
      <c r="B36" s="14" t="s">
        <v>57</v>
      </c>
      <c r="C36" s="23"/>
      <c r="D36" s="24">
        <v>121</v>
      </c>
      <c r="E36" s="24">
        <v>156</v>
      </c>
      <c r="F36" s="24">
        <v>135</v>
      </c>
      <c r="G36" s="24">
        <v>144</v>
      </c>
      <c r="H36" s="24">
        <v>134</v>
      </c>
      <c r="I36" s="36">
        <v>212</v>
      </c>
      <c r="J36" s="10">
        <f t="shared" si="0"/>
        <v>902</v>
      </c>
      <c r="K36" s="74">
        <f t="shared" si="1"/>
        <v>150.33333333333334</v>
      </c>
      <c r="L36" s="23"/>
      <c r="M36" s="24"/>
      <c r="N36" s="24"/>
      <c r="O36" s="24"/>
      <c r="P36" s="32"/>
      <c r="Q36" s="12"/>
      <c r="R36" s="33"/>
    </row>
    <row r="37" spans="1:18" ht="13.5" thickBot="1">
      <c r="A37" s="13">
        <v>33</v>
      </c>
      <c r="B37" s="14" t="s">
        <v>28</v>
      </c>
      <c r="C37" s="23"/>
      <c r="D37" s="24">
        <v>180</v>
      </c>
      <c r="E37" s="24">
        <v>149</v>
      </c>
      <c r="F37" s="24">
        <v>150</v>
      </c>
      <c r="G37" s="24">
        <v>122</v>
      </c>
      <c r="H37" s="24">
        <v>133</v>
      </c>
      <c r="I37" s="25">
        <v>156</v>
      </c>
      <c r="J37" s="10">
        <f aca="true" t="shared" si="5" ref="J37:J55">C37+D37+E37+F37+G37+H37+I37</f>
        <v>890</v>
      </c>
      <c r="K37" s="11">
        <f aca="true" t="shared" si="6" ref="K37:K55">(D37+E37+F37+G37+H37+I37)/6</f>
        <v>148.33333333333334</v>
      </c>
      <c r="L37" s="23"/>
      <c r="M37" s="24"/>
      <c r="N37" s="24"/>
      <c r="O37" s="24"/>
      <c r="P37" s="32"/>
      <c r="Q37" s="12"/>
      <c r="R37" s="33"/>
    </row>
    <row r="38" spans="1:18" ht="13.5" thickBot="1">
      <c r="A38" s="13">
        <v>34</v>
      </c>
      <c r="B38" s="14" t="s">
        <v>32</v>
      </c>
      <c r="C38" s="23">
        <v>48</v>
      </c>
      <c r="D38" s="24">
        <v>142</v>
      </c>
      <c r="E38" s="24">
        <v>135</v>
      </c>
      <c r="F38" s="24">
        <v>131</v>
      </c>
      <c r="G38" s="24">
        <v>139</v>
      </c>
      <c r="H38" s="24">
        <v>140</v>
      </c>
      <c r="I38" s="25">
        <v>149</v>
      </c>
      <c r="J38" s="10">
        <f t="shared" si="5"/>
        <v>884</v>
      </c>
      <c r="K38" s="11">
        <f t="shared" si="6"/>
        <v>139.33333333333334</v>
      </c>
      <c r="L38" s="23"/>
      <c r="M38" s="24"/>
      <c r="N38" s="24"/>
      <c r="O38" s="24"/>
      <c r="P38" s="32"/>
      <c r="Q38" s="12"/>
      <c r="R38" s="33"/>
    </row>
    <row r="39" spans="1:18" ht="13.5" thickBot="1">
      <c r="A39" s="13">
        <v>35</v>
      </c>
      <c r="B39" s="14" t="s">
        <v>28</v>
      </c>
      <c r="C39" s="23"/>
      <c r="D39" s="24">
        <v>197</v>
      </c>
      <c r="E39" s="24">
        <v>146</v>
      </c>
      <c r="F39" s="24">
        <v>122</v>
      </c>
      <c r="G39" s="24">
        <v>102</v>
      </c>
      <c r="H39" s="24">
        <v>154</v>
      </c>
      <c r="I39" s="25">
        <v>160</v>
      </c>
      <c r="J39" s="10">
        <f t="shared" si="5"/>
        <v>881</v>
      </c>
      <c r="K39" s="11">
        <f t="shared" si="6"/>
        <v>146.83333333333334</v>
      </c>
      <c r="L39" s="23"/>
      <c r="M39" s="24"/>
      <c r="N39" s="24"/>
      <c r="O39" s="24"/>
      <c r="P39" s="32"/>
      <c r="Q39" s="12"/>
      <c r="R39" s="33"/>
    </row>
    <row r="40" spans="1:18" ht="13.5" thickBot="1">
      <c r="A40" s="13">
        <v>36</v>
      </c>
      <c r="B40" s="14" t="s">
        <v>40</v>
      </c>
      <c r="C40" s="23">
        <v>48</v>
      </c>
      <c r="D40" s="24">
        <v>129</v>
      </c>
      <c r="E40" s="24">
        <v>118</v>
      </c>
      <c r="F40" s="24">
        <v>134</v>
      </c>
      <c r="G40" s="24">
        <v>171</v>
      </c>
      <c r="H40" s="24">
        <v>139</v>
      </c>
      <c r="I40" s="25">
        <v>136</v>
      </c>
      <c r="J40" s="10">
        <f t="shared" si="5"/>
        <v>875</v>
      </c>
      <c r="K40" s="11">
        <f t="shared" si="6"/>
        <v>137.83333333333334</v>
      </c>
      <c r="L40" s="23"/>
      <c r="M40" s="24"/>
      <c r="N40" s="24"/>
      <c r="O40" s="24"/>
      <c r="P40" s="32"/>
      <c r="Q40" s="12"/>
      <c r="R40" s="33"/>
    </row>
    <row r="41" spans="1:18" ht="13.5" thickBot="1">
      <c r="A41" s="13">
        <v>37</v>
      </c>
      <c r="B41" s="75" t="s">
        <v>55</v>
      </c>
      <c r="C41" s="23">
        <v>48</v>
      </c>
      <c r="D41" s="24">
        <v>144</v>
      </c>
      <c r="E41" s="24">
        <v>110</v>
      </c>
      <c r="F41" s="24">
        <v>144</v>
      </c>
      <c r="G41" s="24">
        <v>123</v>
      </c>
      <c r="H41" s="24">
        <v>125</v>
      </c>
      <c r="I41" s="25">
        <v>172</v>
      </c>
      <c r="J41" s="10">
        <f t="shared" si="5"/>
        <v>866</v>
      </c>
      <c r="K41" s="74">
        <f t="shared" si="6"/>
        <v>136.33333333333334</v>
      </c>
      <c r="L41" s="23"/>
      <c r="M41" s="24"/>
      <c r="N41" s="24"/>
      <c r="O41" s="24"/>
      <c r="P41" s="32"/>
      <c r="Q41" s="12"/>
      <c r="R41" s="33"/>
    </row>
    <row r="42" spans="1:18" ht="13.5" thickBot="1">
      <c r="A42" s="13">
        <v>38</v>
      </c>
      <c r="B42" s="14" t="s">
        <v>25</v>
      </c>
      <c r="C42" s="23"/>
      <c r="D42" s="24">
        <v>157</v>
      </c>
      <c r="E42" s="24">
        <v>192</v>
      </c>
      <c r="F42" s="24">
        <v>134</v>
      </c>
      <c r="G42" s="24">
        <v>125</v>
      </c>
      <c r="H42" s="24">
        <v>125</v>
      </c>
      <c r="I42" s="25">
        <v>130</v>
      </c>
      <c r="J42" s="10">
        <f t="shared" si="5"/>
        <v>863</v>
      </c>
      <c r="K42" s="11">
        <f t="shared" si="6"/>
        <v>143.83333333333334</v>
      </c>
      <c r="L42" s="23"/>
      <c r="M42" s="24"/>
      <c r="N42" s="24"/>
      <c r="O42" s="24"/>
      <c r="P42" s="32"/>
      <c r="Q42" s="12"/>
      <c r="R42" s="33"/>
    </row>
    <row r="43" spans="1:18" ht="13.5" thickBot="1">
      <c r="A43" s="13">
        <v>39</v>
      </c>
      <c r="B43" s="14" t="s">
        <v>27</v>
      </c>
      <c r="C43" s="23"/>
      <c r="D43" s="24">
        <v>157</v>
      </c>
      <c r="E43" s="24">
        <v>127</v>
      </c>
      <c r="F43" s="24">
        <v>160</v>
      </c>
      <c r="G43" s="24">
        <v>139</v>
      </c>
      <c r="H43" s="24">
        <v>128</v>
      </c>
      <c r="I43" s="25">
        <v>141</v>
      </c>
      <c r="J43" s="10">
        <f t="shared" si="5"/>
        <v>852</v>
      </c>
      <c r="K43" s="11">
        <f t="shared" si="6"/>
        <v>142</v>
      </c>
      <c r="L43" s="23"/>
      <c r="M43" s="24"/>
      <c r="N43" s="24"/>
      <c r="O43" s="24"/>
      <c r="P43" s="32"/>
      <c r="Q43" s="12"/>
      <c r="R43" s="33"/>
    </row>
    <row r="44" spans="1:18" ht="13.5" thickBot="1">
      <c r="A44" s="13">
        <v>40</v>
      </c>
      <c r="B44" s="14" t="s">
        <v>8</v>
      </c>
      <c r="C44" s="23"/>
      <c r="D44" s="24">
        <v>117</v>
      </c>
      <c r="E44" s="24">
        <v>144</v>
      </c>
      <c r="F44" s="24">
        <v>158</v>
      </c>
      <c r="G44" s="24">
        <v>147</v>
      </c>
      <c r="H44" s="24">
        <v>130</v>
      </c>
      <c r="I44" s="25">
        <v>150</v>
      </c>
      <c r="J44" s="10">
        <f t="shared" si="5"/>
        <v>846</v>
      </c>
      <c r="K44" s="11">
        <f t="shared" si="6"/>
        <v>141</v>
      </c>
      <c r="L44" s="23"/>
      <c r="M44" s="24"/>
      <c r="N44" s="24"/>
      <c r="O44" s="24"/>
      <c r="P44" s="32"/>
      <c r="Q44" s="12"/>
      <c r="R44" s="33"/>
    </row>
    <row r="45" spans="1:18" ht="13.5" thickBot="1">
      <c r="A45" s="13">
        <v>41</v>
      </c>
      <c r="B45" s="14" t="s">
        <v>9</v>
      </c>
      <c r="C45" s="23"/>
      <c r="D45" s="24">
        <v>125</v>
      </c>
      <c r="E45" s="24">
        <v>164</v>
      </c>
      <c r="F45" s="24">
        <v>120</v>
      </c>
      <c r="G45" s="24">
        <v>139</v>
      </c>
      <c r="H45" s="24">
        <v>120</v>
      </c>
      <c r="I45" s="25">
        <v>160</v>
      </c>
      <c r="J45" s="10">
        <f t="shared" si="5"/>
        <v>828</v>
      </c>
      <c r="K45" s="11">
        <f t="shared" si="6"/>
        <v>138</v>
      </c>
      <c r="L45" s="23"/>
      <c r="M45" s="24"/>
      <c r="N45" s="24"/>
      <c r="O45" s="24"/>
      <c r="P45" s="32"/>
      <c r="Q45" s="12"/>
      <c r="R45" s="33"/>
    </row>
    <row r="46" spans="1:18" ht="13.5" thickBot="1">
      <c r="A46" s="13">
        <v>42</v>
      </c>
      <c r="B46" s="14" t="s">
        <v>53</v>
      </c>
      <c r="C46" s="23"/>
      <c r="D46" s="24">
        <v>103</v>
      </c>
      <c r="E46" s="24">
        <v>125</v>
      </c>
      <c r="F46" s="24">
        <v>128</v>
      </c>
      <c r="G46" s="24">
        <v>141</v>
      </c>
      <c r="H46" s="24">
        <v>188</v>
      </c>
      <c r="I46" s="25">
        <v>140</v>
      </c>
      <c r="J46" s="10">
        <f t="shared" si="5"/>
        <v>825</v>
      </c>
      <c r="K46" s="11">
        <f t="shared" si="6"/>
        <v>137.5</v>
      </c>
      <c r="L46" s="23"/>
      <c r="M46" s="24"/>
      <c r="N46" s="24"/>
      <c r="O46" s="24"/>
      <c r="P46" s="32"/>
      <c r="Q46" s="12"/>
      <c r="R46" s="33"/>
    </row>
    <row r="47" spans="1:18" ht="13.5" thickBot="1">
      <c r="A47" s="13">
        <v>43</v>
      </c>
      <c r="B47" s="14" t="s">
        <v>41</v>
      </c>
      <c r="C47" s="23"/>
      <c r="D47" s="24">
        <v>128</v>
      </c>
      <c r="E47" s="24">
        <v>121</v>
      </c>
      <c r="F47" s="24">
        <v>158</v>
      </c>
      <c r="G47" s="24">
        <v>138</v>
      </c>
      <c r="H47" s="24">
        <v>108</v>
      </c>
      <c r="I47" s="25">
        <v>164</v>
      </c>
      <c r="J47" s="10">
        <f t="shared" si="5"/>
        <v>817</v>
      </c>
      <c r="K47" s="11">
        <f t="shared" si="6"/>
        <v>136.16666666666666</v>
      </c>
      <c r="L47" s="23"/>
      <c r="M47" s="24"/>
      <c r="N47" s="24"/>
      <c r="O47" s="24"/>
      <c r="P47" s="32"/>
      <c r="Q47" s="12"/>
      <c r="R47" s="33"/>
    </row>
    <row r="48" spans="1:18" ht="13.5" thickBot="1">
      <c r="A48" s="13">
        <v>44</v>
      </c>
      <c r="B48" s="14" t="s">
        <v>36</v>
      </c>
      <c r="C48" s="23"/>
      <c r="D48" s="24">
        <v>110</v>
      </c>
      <c r="E48" s="24">
        <v>97</v>
      </c>
      <c r="F48" s="24">
        <v>131</v>
      </c>
      <c r="G48" s="24">
        <v>146</v>
      </c>
      <c r="H48" s="24">
        <v>135</v>
      </c>
      <c r="I48" s="25">
        <v>180</v>
      </c>
      <c r="J48" s="10">
        <f t="shared" si="5"/>
        <v>799</v>
      </c>
      <c r="K48" s="11">
        <f t="shared" si="6"/>
        <v>133.16666666666666</v>
      </c>
      <c r="L48" s="23"/>
      <c r="M48" s="24"/>
      <c r="N48" s="24"/>
      <c r="O48" s="24"/>
      <c r="P48" s="32"/>
      <c r="Q48" s="12"/>
      <c r="R48" s="33"/>
    </row>
    <row r="49" spans="1:18" ht="13.5" thickBot="1">
      <c r="A49" s="13">
        <v>45</v>
      </c>
      <c r="B49" s="14" t="s">
        <v>42</v>
      </c>
      <c r="C49" s="23"/>
      <c r="D49" s="24">
        <v>145</v>
      </c>
      <c r="E49" s="24">
        <v>107</v>
      </c>
      <c r="F49" s="24">
        <v>152</v>
      </c>
      <c r="G49" s="24">
        <v>135</v>
      </c>
      <c r="H49" s="24">
        <v>146</v>
      </c>
      <c r="I49" s="25">
        <v>110</v>
      </c>
      <c r="J49" s="10">
        <f t="shared" si="5"/>
        <v>795</v>
      </c>
      <c r="K49" s="11">
        <f t="shared" si="6"/>
        <v>132.5</v>
      </c>
      <c r="L49" s="23"/>
      <c r="M49" s="24"/>
      <c r="N49" s="24"/>
      <c r="O49" s="24"/>
      <c r="P49" s="32"/>
      <c r="Q49" s="12"/>
      <c r="R49" s="33"/>
    </row>
    <row r="50" spans="1:18" ht="13.5" thickBot="1">
      <c r="A50" s="13">
        <v>46</v>
      </c>
      <c r="B50" s="14" t="s">
        <v>45</v>
      </c>
      <c r="C50" s="23"/>
      <c r="D50" s="24">
        <v>121</v>
      </c>
      <c r="E50" s="24">
        <v>147</v>
      </c>
      <c r="F50" s="24">
        <v>145</v>
      </c>
      <c r="G50" s="24">
        <v>111</v>
      </c>
      <c r="H50" s="24">
        <v>139</v>
      </c>
      <c r="I50" s="25">
        <v>128</v>
      </c>
      <c r="J50" s="10">
        <f t="shared" si="5"/>
        <v>791</v>
      </c>
      <c r="K50" s="11">
        <f t="shared" si="6"/>
        <v>131.83333333333334</v>
      </c>
      <c r="L50" s="23"/>
      <c r="M50" s="24"/>
      <c r="N50" s="24"/>
      <c r="O50" s="24"/>
      <c r="P50" s="32"/>
      <c r="Q50" s="12"/>
      <c r="R50" s="33"/>
    </row>
    <row r="51" spans="1:18" ht="13.5" thickBot="1">
      <c r="A51" s="13">
        <v>47</v>
      </c>
      <c r="B51" s="14" t="s">
        <v>38</v>
      </c>
      <c r="C51" s="23">
        <v>48</v>
      </c>
      <c r="D51" s="24">
        <v>144</v>
      </c>
      <c r="E51" s="24">
        <v>116</v>
      </c>
      <c r="F51" s="24">
        <v>107</v>
      </c>
      <c r="G51" s="24">
        <v>103</v>
      </c>
      <c r="H51" s="24">
        <v>119</v>
      </c>
      <c r="I51" s="25">
        <v>139</v>
      </c>
      <c r="J51" s="10">
        <f t="shared" si="5"/>
        <v>776</v>
      </c>
      <c r="K51" s="11">
        <f t="shared" si="6"/>
        <v>121.33333333333333</v>
      </c>
      <c r="L51" s="23"/>
      <c r="M51" s="24"/>
      <c r="N51" s="24"/>
      <c r="O51" s="24"/>
      <c r="P51" s="32"/>
      <c r="Q51" s="12"/>
      <c r="R51" s="33"/>
    </row>
    <row r="52" spans="1:18" ht="13.5" thickBot="1">
      <c r="A52" s="13">
        <v>48</v>
      </c>
      <c r="B52" s="14" t="s">
        <v>12</v>
      </c>
      <c r="C52" s="23"/>
      <c r="D52" s="24">
        <v>107</v>
      </c>
      <c r="E52" s="24">
        <v>118</v>
      </c>
      <c r="F52" s="24">
        <v>124</v>
      </c>
      <c r="G52" s="24">
        <v>129</v>
      </c>
      <c r="H52" s="24">
        <v>135</v>
      </c>
      <c r="I52" s="25">
        <v>117</v>
      </c>
      <c r="J52" s="10">
        <f t="shared" si="5"/>
        <v>730</v>
      </c>
      <c r="K52" s="11">
        <f t="shared" si="6"/>
        <v>121.66666666666667</v>
      </c>
      <c r="L52" s="23"/>
      <c r="M52" s="24"/>
      <c r="N52" s="24"/>
      <c r="O52" s="24"/>
      <c r="P52" s="32"/>
      <c r="Q52" s="12"/>
      <c r="R52" s="33"/>
    </row>
    <row r="53" spans="1:18" ht="13.5" thickBot="1">
      <c r="A53" s="13">
        <v>49</v>
      </c>
      <c r="B53" s="14" t="s">
        <v>43</v>
      </c>
      <c r="C53" s="23">
        <v>48</v>
      </c>
      <c r="D53" s="24">
        <v>85</v>
      </c>
      <c r="E53" s="24">
        <v>120</v>
      </c>
      <c r="F53" s="24">
        <v>131</v>
      </c>
      <c r="G53" s="24">
        <v>118</v>
      </c>
      <c r="H53" s="24">
        <v>116</v>
      </c>
      <c r="I53" s="25">
        <v>79</v>
      </c>
      <c r="J53" s="10">
        <f t="shared" si="5"/>
        <v>697</v>
      </c>
      <c r="K53" s="11">
        <f t="shared" si="6"/>
        <v>108.16666666666667</v>
      </c>
      <c r="L53" s="23"/>
      <c r="M53" s="24"/>
      <c r="N53" s="24"/>
      <c r="O53" s="24"/>
      <c r="P53" s="32"/>
      <c r="Q53" s="12"/>
      <c r="R53" s="33"/>
    </row>
    <row r="54" spans="1:18" ht="13.5" thickBot="1">
      <c r="A54" s="13">
        <v>50</v>
      </c>
      <c r="B54" s="14" t="s">
        <v>37</v>
      </c>
      <c r="C54" s="23"/>
      <c r="D54" s="24">
        <v>103</v>
      </c>
      <c r="E54" s="24">
        <v>106</v>
      </c>
      <c r="F54" s="24">
        <v>90</v>
      </c>
      <c r="G54" s="24">
        <v>110</v>
      </c>
      <c r="H54" s="24">
        <v>145</v>
      </c>
      <c r="I54" s="25">
        <v>135</v>
      </c>
      <c r="J54" s="10">
        <f t="shared" si="5"/>
        <v>689</v>
      </c>
      <c r="K54" s="11">
        <f t="shared" si="6"/>
        <v>114.83333333333333</v>
      </c>
      <c r="L54" s="23"/>
      <c r="M54" s="24"/>
      <c r="N54" s="24"/>
      <c r="O54" s="24"/>
      <c r="P54" s="32"/>
      <c r="Q54" s="12"/>
      <c r="R54" s="33"/>
    </row>
    <row r="55" spans="1:18" ht="12.75">
      <c r="A55" s="13">
        <v>51</v>
      </c>
      <c r="B55" s="14" t="s">
        <v>51</v>
      </c>
      <c r="C55" s="23"/>
      <c r="D55" s="24">
        <v>156</v>
      </c>
      <c r="E55" s="24">
        <v>146</v>
      </c>
      <c r="F55" s="24">
        <v>149</v>
      </c>
      <c r="G55" s="24">
        <v>143</v>
      </c>
      <c r="H55" s="24">
        <v>0</v>
      </c>
      <c r="I55" s="25">
        <v>0</v>
      </c>
      <c r="J55" s="10">
        <f t="shared" si="5"/>
        <v>594</v>
      </c>
      <c r="K55" s="11">
        <f t="shared" si="6"/>
        <v>99</v>
      </c>
      <c r="L55" s="23"/>
      <c r="M55" s="24"/>
      <c r="N55" s="24"/>
      <c r="O55" s="24"/>
      <c r="P55" s="32"/>
      <c r="Q55" s="12"/>
      <c r="R55" s="33"/>
    </row>
  </sheetData>
  <mergeCells count="4">
    <mergeCell ref="A3:A4"/>
    <mergeCell ref="B3:B4"/>
    <mergeCell ref="C3:K3"/>
    <mergeCell ref="L3:R3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Braňo</cp:lastModifiedBy>
  <dcterms:created xsi:type="dcterms:W3CDTF">2007-06-05T21:26:41Z</dcterms:created>
  <dcterms:modified xsi:type="dcterms:W3CDTF">2007-06-16T07:00:39Z</dcterms:modified>
  <cp:category/>
  <cp:version/>
  <cp:contentType/>
  <cp:contentStatus/>
</cp:coreProperties>
</file>