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3" sheetId="1" r:id="rId1"/>
  </sheets>
  <definedNames>
    <definedName name="_xlnm.Print_Area" localSheetId="0">'List3'!$A$1:$R$11</definedName>
  </definedNames>
  <calcPr fullCalcOnLoad="1"/>
</workbook>
</file>

<file path=xl/sharedStrings.xml><?xml version="1.0" encoding="utf-8"?>
<sst xmlns="http://schemas.openxmlformats.org/spreadsheetml/2006/main" count="38" uniqueCount="33">
  <si>
    <t>1.hra</t>
  </si>
  <si>
    <t>2.hra</t>
  </si>
  <si>
    <t>3.hra</t>
  </si>
  <si>
    <t>celkom</t>
  </si>
  <si>
    <t>poradie</t>
  </si>
  <si>
    <t>4.hra</t>
  </si>
  <si>
    <t>5.hra</t>
  </si>
  <si>
    <t>6.hra</t>
  </si>
  <si>
    <t>celkový počet zraz. kuželiek</t>
  </si>
  <si>
    <t>č.</t>
  </si>
  <si>
    <t>priemer</t>
  </si>
  <si>
    <t>na hru</t>
  </si>
  <si>
    <t xml:space="preserve">  Galaxy bowling Trnava</t>
  </si>
  <si>
    <t>handicap</t>
  </si>
  <si>
    <t>Preizvisko</t>
  </si>
  <si>
    <t>Meno</t>
  </si>
  <si>
    <t>Piebeh turnaja</t>
  </si>
  <si>
    <t>Hedl</t>
  </si>
  <si>
    <t>Marcel</t>
  </si>
  <si>
    <t>Koník</t>
  </si>
  <si>
    <t>Miroslav</t>
  </si>
  <si>
    <t>Klimon</t>
  </si>
  <si>
    <t>Alexander</t>
  </si>
  <si>
    <t>Viera</t>
  </si>
  <si>
    <t>Durgala</t>
  </si>
  <si>
    <t>Vladimír</t>
  </si>
  <si>
    <t>Ivanová</t>
  </si>
  <si>
    <t>Xénia</t>
  </si>
  <si>
    <t>Klimonová</t>
  </si>
  <si>
    <t xml:space="preserve">Huttera </t>
  </si>
  <si>
    <t>Korbaš</t>
  </si>
  <si>
    <t>Ľubomír</t>
  </si>
  <si>
    <t>Mr. Split Cup 2004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</si>
</sst>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7">
    <font>
      <sz val="10"/>
      <name val="Arial CE"/>
      <family val="0"/>
    </font>
    <font>
      <b/>
      <sz val="10"/>
      <color indexed="54"/>
      <name val="Arial CE"/>
      <family val="2"/>
    </font>
    <font>
      <b/>
      <sz val="24"/>
      <color indexed="9"/>
      <name val="MS Serif"/>
      <family val="1"/>
    </font>
    <font>
      <b/>
      <sz val="10"/>
      <color indexed="9"/>
      <name val="Arial CE"/>
      <family val="2"/>
    </font>
    <font>
      <b/>
      <sz val="9"/>
      <color indexed="5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justify"/>
    </xf>
    <xf numFmtId="0" fontId="1" fillId="2" borderId="15" xfId="0" applyFont="1" applyFill="1" applyBorder="1" applyAlignment="1">
      <alignment horizontal="center" vertical="justify"/>
    </xf>
    <xf numFmtId="0" fontId="1" fillId="2" borderId="5" xfId="0" applyFont="1" applyFill="1" applyBorder="1" applyAlignment="1">
      <alignment horizontal="center" vertical="justify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textRotation="90"/>
    </xf>
    <xf numFmtId="0" fontId="1" fillId="2" borderId="1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4" fillId="2" borderId="13" xfId="0" applyFont="1" applyFill="1" applyBorder="1" applyAlignment="1">
      <alignment horizontal="center" textRotation="90"/>
    </xf>
    <xf numFmtId="0" fontId="4" fillId="2" borderId="11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A1">
      <selection activeCell="T8" sqref="T8"/>
    </sheetView>
  </sheetViews>
  <sheetFormatPr defaultColWidth="9.00390625" defaultRowHeight="12.75"/>
  <cols>
    <col min="1" max="1" width="5.75390625" style="0" customWidth="1"/>
    <col min="2" max="3" width="16.75390625" style="0" customWidth="1"/>
    <col min="4" max="6" width="6.75390625" style="0" customWidth="1"/>
    <col min="7" max="7" width="6.75390625" style="0" hidden="1" customWidth="1"/>
    <col min="8" max="8" width="3.75390625" style="0" hidden="1" customWidth="1"/>
    <col min="9" max="9" width="6.625" style="0" customWidth="1"/>
    <col min="10" max="10" width="6.75390625" style="0" hidden="1" customWidth="1"/>
    <col min="11" max="11" width="3.75390625" style="0" hidden="1" customWidth="1"/>
    <col min="12" max="12" width="5.875" style="0" customWidth="1"/>
    <col min="13" max="13" width="4.75390625" style="0" hidden="1" customWidth="1"/>
    <col min="14" max="14" width="3.25390625" style="0" hidden="1" customWidth="1"/>
    <col min="15" max="15" width="0.12890625" style="0" customWidth="1"/>
    <col min="16" max="16" width="3.25390625" style="0" customWidth="1"/>
    <col min="17" max="17" width="8.375" style="0" customWidth="1"/>
    <col min="18" max="18" width="7.25390625" style="1" customWidth="1"/>
  </cols>
  <sheetData>
    <row r="1" spans="1:18" ht="12.75">
      <c r="A1" s="19" t="s">
        <v>12</v>
      </c>
      <c r="B1" s="20"/>
      <c r="C1" s="21"/>
      <c r="D1" s="34" t="s">
        <v>16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22" t="s">
        <v>8</v>
      </c>
      <c r="R1" s="11"/>
    </row>
    <row r="2" spans="1:18" ht="30" customHeight="1">
      <c r="A2" s="25" t="s">
        <v>32</v>
      </c>
      <c r="B2" s="26"/>
      <c r="C2" s="27"/>
      <c r="D2" s="12"/>
      <c r="E2" s="13"/>
      <c r="F2" s="13"/>
      <c r="G2" s="28" t="s">
        <v>3</v>
      </c>
      <c r="H2" s="30" t="s">
        <v>4</v>
      </c>
      <c r="I2" s="13"/>
      <c r="J2" s="28" t="s">
        <v>3</v>
      </c>
      <c r="K2" s="30" t="s">
        <v>4</v>
      </c>
      <c r="L2" s="13"/>
      <c r="M2" s="13"/>
      <c r="N2" s="32" t="s">
        <v>13</v>
      </c>
      <c r="O2" s="28" t="s">
        <v>3</v>
      </c>
      <c r="P2" s="28" t="s">
        <v>4</v>
      </c>
      <c r="Q2" s="23"/>
      <c r="R2" s="14" t="s">
        <v>10</v>
      </c>
    </row>
    <row r="3" spans="1:18" ht="12.75">
      <c r="A3" s="9" t="s">
        <v>9</v>
      </c>
      <c r="B3" s="5" t="s">
        <v>14</v>
      </c>
      <c r="C3" s="6" t="s">
        <v>15</v>
      </c>
      <c r="D3" s="9" t="s">
        <v>0</v>
      </c>
      <c r="E3" s="15" t="s">
        <v>1</v>
      </c>
      <c r="F3" s="15" t="s">
        <v>2</v>
      </c>
      <c r="G3" s="29"/>
      <c r="H3" s="31"/>
      <c r="I3" s="15" t="s">
        <v>5</v>
      </c>
      <c r="J3" s="29"/>
      <c r="K3" s="31"/>
      <c r="L3" s="15" t="s">
        <v>6</v>
      </c>
      <c r="M3" s="15" t="s">
        <v>7</v>
      </c>
      <c r="N3" s="33"/>
      <c r="O3" s="29"/>
      <c r="P3" s="29"/>
      <c r="Q3" s="24"/>
      <c r="R3" s="16" t="s">
        <v>11</v>
      </c>
    </row>
    <row r="4" spans="1:18" ht="12.75">
      <c r="A4" s="10">
        <v>1</v>
      </c>
      <c r="B4" s="8" t="s">
        <v>26</v>
      </c>
      <c r="C4" s="8" t="s">
        <v>27</v>
      </c>
      <c r="D4" s="7">
        <v>140</v>
      </c>
      <c r="E4" s="7">
        <v>184</v>
      </c>
      <c r="F4" s="7">
        <v>191</v>
      </c>
      <c r="G4" s="3">
        <f aca="true" t="shared" si="0" ref="G4:G11">SUM(D4:F4)</f>
        <v>515</v>
      </c>
      <c r="H4" s="4" t="e">
        <f>RANK(#REF!:G1:G1:G2:G2:G3:G3:G4:G5:G6:G6:#REF!:G9:G9:G10:G11:G12:G13,#REF!:G1:G1:G2:G2:G3:G3:G4:G5:G6:G6:#REF!:G9:G9:G10:G11:G12:G13)</f>
        <v>#REF!</v>
      </c>
      <c r="I4" s="7">
        <v>145</v>
      </c>
      <c r="J4" s="3">
        <f aca="true" t="shared" si="1" ref="J4:J11">SUM(G4+I4)</f>
        <v>660</v>
      </c>
      <c r="K4" s="4" t="e">
        <f>RANK(#REF!:J1:J1:J2:J2:J3:J3:J4:J5:J6:J6:#REF!:J9:J9:J10:J11:J12:J13,#REF!:J1:J1:J2:J2:J3:J3:J4:J5:J6:J6:#REF!:J9:J9:J10:J11:J12:J13)</f>
        <v>#REF!</v>
      </c>
      <c r="L4" s="7">
        <v>165</v>
      </c>
      <c r="M4" s="7">
        <v>0</v>
      </c>
      <c r="N4" s="7">
        <v>0</v>
      </c>
      <c r="O4" s="7">
        <f aca="true" t="shared" si="2" ref="O4:O10">SUM(D4+E4+F4+I4+L4+M4+N4)</f>
        <v>825</v>
      </c>
      <c r="P4" s="4">
        <v>1</v>
      </c>
      <c r="Q4" s="7">
        <f aca="true" t="shared" si="3" ref="Q4:Q11">SUM(D4+E4+F4+I4+L4+M4)</f>
        <v>825</v>
      </c>
      <c r="R4" s="18">
        <f>AVERAGE(D4:E4:F4,I4,L4)</f>
        <v>165</v>
      </c>
    </row>
    <row r="5" spans="1:18" ht="12.75">
      <c r="A5" s="10">
        <v>2</v>
      </c>
      <c r="B5" s="8" t="s">
        <v>17</v>
      </c>
      <c r="C5" s="8" t="s">
        <v>18</v>
      </c>
      <c r="D5" s="7">
        <v>143</v>
      </c>
      <c r="E5" s="7">
        <v>130</v>
      </c>
      <c r="F5" s="7">
        <v>117</v>
      </c>
      <c r="G5" s="3">
        <f t="shared" si="0"/>
        <v>390</v>
      </c>
      <c r="H5" s="4" t="e">
        <f>RANK(G3:G4:G5:G5:#REF!:G8:G8:G9:G10:G11:G12:G13:G14:G8:G16:G17:G18:G19:G20,G3:G4:G5:G5:#REF!:G8:G8:G9:G10:G11:G12:G13:G14:G8:G16:G17:G18:G19:G20)</f>
        <v>#REF!</v>
      </c>
      <c r="I5" s="7">
        <v>155</v>
      </c>
      <c r="J5" s="3">
        <f t="shared" si="1"/>
        <v>545</v>
      </c>
      <c r="K5" s="4" t="e">
        <f>RANK(J3:J4:J5:J5:#REF!:J8:J8:J9:J10:J11:J12:J13:J14:J8:J16:J17:J18:J19:J20,J3:J4:J5:J5:#REF!:J8:J8:J9:J10:J11:J12:J13:J14:J8:J16:J17:J18:J19:J20)</f>
        <v>#REF!</v>
      </c>
      <c r="L5" s="7">
        <v>113</v>
      </c>
      <c r="M5" s="7">
        <v>0</v>
      </c>
      <c r="N5" s="7">
        <v>0</v>
      </c>
      <c r="O5" s="7">
        <f t="shared" si="2"/>
        <v>658</v>
      </c>
      <c r="P5" s="4">
        <v>2</v>
      </c>
      <c r="Q5" s="7">
        <f t="shared" si="3"/>
        <v>658</v>
      </c>
      <c r="R5" s="18">
        <f>AVERAGE(D5:E5:F5,I5,L5)</f>
        <v>131.6</v>
      </c>
    </row>
    <row r="6" spans="1:18" ht="12.75">
      <c r="A6" s="10">
        <v>3</v>
      </c>
      <c r="B6" s="8" t="s">
        <v>19</v>
      </c>
      <c r="C6" s="8" t="s">
        <v>20</v>
      </c>
      <c r="D6" s="7">
        <v>111</v>
      </c>
      <c r="E6" s="7">
        <v>132</v>
      </c>
      <c r="F6" s="7">
        <v>85</v>
      </c>
      <c r="G6" s="3">
        <f t="shared" si="0"/>
        <v>328</v>
      </c>
      <c r="H6" s="4" t="e">
        <f>RANK(#REF!:#REF!:G3:G4:G5:G5:G6:G6:G7:G8:G9:G9:#REF!:G12:G12:G13:G14,#REF!:#REF!:G3:G4:G5:G5:G6:G6:G7:G8:G9:G9:#REF!:G12:G12:G13:G14)</f>
        <v>#REF!</v>
      </c>
      <c r="I6" s="7">
        <v>134</v>
      </c>
      <c r="J6" s="3">
        <f t="shared" si="1"/>
        <v>462</v>
      </c>
      <c r="K6" s="4" t="e">
        <f>RANK(#REF!:#REF!:J3:J4:J5:J5:J6:J6:J7:J8:J9:J9:#REF!:J12:J12:J13:J14,#REF!:#REF!:J3:J4:J5:J5:J6:J6:J7:J8:J9:J9:#REF!:J12:J12:J13:J14)</f>
        <v>#REF!</v>
      </c>
      <c r="L6" s="7">
        <v>143</v>
      </c>
      <c r="M6" s="7">
        <v>0</v>
      </c>
      <c r="N6" s="7">
        <v>0</v>
      </c>
      <c r="O6" s="7">
        <f t="shared" si="2"/>
        <v>605</v>
      </c>
      <c r="P6" s="4">
        <v>3</v>
      </c>
      <c r="Q6" s="7">
        <f t="shared" si="3"/>
        <v>605</v>
      </c>
      <c r="R6" s="18">
        <f>AVERAGE(D6:E6:F6,I6,L6)</f>
        <v>121</v>
      </c>
    </row>
    <row r="7" spans="1:18" ht="12.75">
      <c r="A7" s="10">
        <v>4</v>
      </c>
      <c r="B7" s="8" t="s">
        <v>30</v>
      </c>
      <c r="C7" s="8" t="s">
        <v>31</v>
      </c>
      <c r="D7" s="7">
        <v>105</v>
      </c>
      <c r="E7" s="7">
        <v>138</v>
      </c>
      <c r="F7" s="7">
        <v>103</v>
      </c>
      <c r="G7" s="3">
        <f>SUM(D7:F7)</f>
        <v>346</v>
      </c>
      <c r="H7" s="4" t="e">
        <f>RANK(#REF!:#REF!:G3:G4:#REF!:G5:G6:G7:G8:#REF!:#REF!:G11:G12:G13:G14,#REF!:#REF!:G3:G4:#REF!:G5:G6:G7:G8:#REF!:#REF!:G11:G12:G13:G14)</f>
        <v>#REF!</v>
      </c>
      <c r="I7" s="7">
        <v>115</v>
      </c>
      <c r="J7" s="3">
        <f t="shared" si="1"/>
        <v>461</v>
      </c>
      <c r="K7" s="4" t="e">
        <f>RANK(#REF!:#REF!:J3:J4:#REF!:J5:J6:J7:J8:#REF!:#REF!:J11:J12:J13:J14,#REF!:#REF!:J3:J4:#REF!:J5:J6:J7:J8:#REF!:#REF!:J11:J12:J13:J14)</f>
        <v>#REF!</v>
      </c>
      <c r="L7" s="7">
        <v>112</v>
      </c>
      <c r="M7" s="7">
        <v>0</v>
      </c>
      <c r="N7" s="7">
        <v>0</v>
      </c>
      <c r="O7" s="7">
        <f t="shared" si="2"/>
        <v>573</v>
      </c>
      <c r="P7" s="4">
        <v>4</v>
      </c>
      <c r="Q7" s="7">
        <f t="shared" si="3"/>
        <v>573</v>
      </c>
      <c r="R7" s="18">
        <f>AVERAGE(D7:E7:F7,I7,L7)</f>
        <v>114.6</v>
      </c>
    </row>
    <row r="8" spans="1:18" ht="12.75">
      <c r="A8" s="10">
        <v>5</v>
      </c>
      <c r="B8" s="8" t="s">
        <v>29</v>
      </c>
      <c r="C8" s="8" t="s">
        <v>25</v>
      </c>
      <c r="D8" s="7">
        <v>87</v>
      </c>
      <c r="E8" s="7">
        <v>122</v>
      </c>
      <c r="F8" s="7">
        <v>86</v>
      </c>
      <c r="G8" s="3">
        <f t="shared" si="0"/>
        <v>295</v>
      </c>
      <c r="H8" s="4">
        <f>RANK(G10:G10:G11:G12:G13:G13:G8:G13:G16:G16:G17:G18:G19:G20:G21:G22:G23:G24:G25:G26,G10:G10:G11:G12:G13:G13:G8:G13:G16:G16:G17:G18:G19:G20:G21:G22:G23:G24:G25:G26)</f>
        <v>2</v>
      </c>
      <c r="I8" s="7">
        <v>149</v>
      </c>
      <c r="J8" s="3">
        <f t="shared" si="1"/>
        <v>444</v>
      </c>
      <c r="K8" s="4">
        <f>RANK(J10:J10:J11:J12:J13:J13:J8:J13:J16:J16:J17:J18:J19:J20:J21:J22:J23:J24:J25:J26,J10:J10:J11:J12:J13:J13:J8:J13:J16:J16:J17:J18:J19:J20:J21:J22:J23:J24:J25:J26)</f>
        <v>2</v>
      </c>
      <c r="L8" s="7">
        <v>122</v>
      </c>
      <c r="M8" s="7">
        <v>0</v>
      </c>
      <c r="N8" s="7">
        <v>0</v>
      </c>
      <c r="O8" s="7">
        <v>0</v>
      </c>
      <c r="P8" s="4">
        <v>5</v>
      </c>
      <c r="Q8" s="7">
        <f t="shared" si="3"/>
        <v>566</v>
      </c>
      <c r="R8" s="18">
        <f>AVERAGE(D8:E8:F8,I8,L8)</f>
        <v>113.2</v>
      </c>
    </row>
    <row r="9" spans="1:18" ht="12.75">
      <c r="A9" s="10">
        <v>6</v>
      </c>
      <c r="B9" s="8" t="s">
        <v>24</v>
      </c>
      <c r="C9" s="8" t="s">
        <v>25</v>
      </c>
      <c r="D9" s="7">
        <v>103</v>
      </c>
      <c r="E9" s="7">
        <v>138</v>
      </c>
      <c r="F9" s="7">
        <v>119</v>
      </c>
      <c r="G9" s="3">
        <f t="shared" si="0"/>
        <v>360</v>
      </c>
      <c r="H9" s="4" t="e">
        <f>RANK(G4:G5:G6:G7:G8:G9:#REF!:G10:G11:G12:G13:#REF!:#REF!:G16:G17:G18:G19,G4:G5:G6:G7:G8:G9:#REF!:G10:G11:G12:G13:#REF!:#REF!:G16:G17:G18:G19)</f>
        <v>#REF!</v>
      </c>
      <c r="I9" s="7">
        <v>95</v>
      </c>
      <c r="J9" s="3">
        <f t="shared" si="1"/>
        <v>455</v>
      </c>
      <c r="K9" s="4" t="e">
        <f>RANK(J4:J5:J6:J7:J8:J9:#REF!:J10:J11:J12:J13:#REF!:#REF!:J16:J17:J18:J19,J4:J5:J6:J7:J8:J9:#REF!:J10:J11:J12:J13:#REF!:#REF!:J16:J17:J18:J19)</f>
        <v>#REF!</v>
      </c>
      <c r="L9" s="7">
        <v>89</v>
      </c>
      <c r="M9" s="7">
        <v>0</v>
      </c>
      <c r="N9" s="7">
        <v>0</v>
      </c>
      <c r="O9" s="7">
        <f t="shared" si="2"/>
        <v>544</v>
      </c>
      <c r="P9" s="4">
        <v>6</v>
      </c>
      <c r="Q9" s="7">
        <f t="shared" si="3"/>
        <v>544</v>
      </c>
      <c r="R9" s="18">
        <f>AVERAGE(D9:E9:F9,I9,L9)</f>
        <v>108.8</v>
      </c>
    </row>
    <row r="10" spans="1:18" ht="12.75">
      <c r="A10" s="10">
        <v>7</v>
      </c>
      <c r="B10" s="8" t="s">
        <v>28</v>
      </c>
      <c r="C10" s="8" t="s">
        <v>23</v>
      </c>
      <c r="D10" s="7">
        <v>57</v>
      </c>
      <c r="E10" s="7">
        <v>50</v>
      </c>
      <c r="F10" s="7">
        <v>53</v>
      </c>
      <c r="G10" s="3">
        <f t="shared" si="0"/>
        <v>160</v>
      </c>
      <c r="H10" s="4" t="e">
        <f>RANK(G6:G7:G8:G9:G10:G11:G12:G12:G13:G13:G14:G15:G16:G16:#REF!:G19:G19:G20:G21,G6:G7:G8:G9:G10:G11:G12:G12:G13:G13:G14:G15:G16:G16:#REF!:G19:G19:G20:G21)</f>
        <v>#REF!</v>
      </c>
      <c r="I10" s="7">
        <v>60</v>
      </c>
      <c r="J10" s="3">
        <f t="shared" si="1"/>
        <v>220</v>
      </c>
      <c r="K10" s="4" t="e">
        <f>RANK(J6:J7:J8:J9:J10:J11:J12:J12:J13:J13:J14:J15:J16:J16:#REF!:J19:J19:J20:J21,J6:J7:J8:J9:J10:J11:J12:J12:J13:J13:J14:J15:J16:J16:#REF!:J19:J19:J20:J21)</f>
        <v>#REF!</v>
      </c>
      <c r="L10" s="7">
        <v>86</v>
      </c>
      <c r="M10" s="7">
        <v>0</v>
      </c>
      <c r="N10" s="7">
        <v>0</v>
      </c>
      <c r="O10" s="7">
        <f t="shared" si="2"/>
        <v>306</v>
      </c>
      <c r="P10" s="4">
        <v>7</v>
      </c>
      <c r="Q10" s="7">
        <f t="shared" si="3"/>
        <v>306</v>
      </c>
      <c r="R10" s="18">
        <f>AVERAGE(D10:E10:F10,I10,L10)</f>
        <v>61.2</v>
      </c>
    </row>
    <row r="11" spans="1:18" ht="12.75">
      <c r="A11" s="10">
        <v>8</v>
      </c>
      <c r="B11" s="8" t="s">
        <v>21</v>
      </c>
      <c r="C11" s="8" t="s">
        <v>22</v>
      </c>
      <c r="D11" s="7">
        <v>48</v>
      </c>
      <c r="E11" s="7">
        <v>56</v>
      </c>
      <c r="F11" s="7">
        <v>62</v>
      </c>
      <c r="G11" s="3">
        <f t="shared" si="0"/>
        <v>166</v>
      </c>
      <c r="H11" s="4" t="e">
        <f>RANK(G10:G11:G12:G13:G14:G14:G15:G15:G16:G17:G18:G18:#REF!:G21:G21:G22:G23:G24:G25,G10:G11:G12:G13:G14:G14:G15:G15:G16:G17:G18:G18:#REF!:G21:G21:G22:G23:G24:G25)</f>
        <v>#REF!</v>
      </c>
      <c r="I11" s="7">
        <v>44</v>
      </c>
      <c r="J11" s="3">
        <f t="shared" si="1"/>
        <v>210</v>
      </c>
      <c r="K11" s="4" t="e">
        <f>RANK(J10:J11:J12:J13:J14:J14:J15:J15:J16:J17:J18:J18:#REF!:J21:J21:J22:J23:J24:J25,J10:J11:J12:J13:J14:J14:J15:J15:J16:J17:J18:J18:#REF!:J21:J21:J22:J23:J24:J25)</f>
        <v>#REF!</v>
      </c>
      <c r="L11" s="7">
        <v>89</v>
      </c>
      <c r="M11" s="7">
        <v>0</v>
      </c>
      <c r="N11" s="7">
        <v>0</v>
      </c>
      <c r="O11" s="7">
        <v>0</v>
      </c>
      <c r="P11" s="4">
        <v>8</v>
      </c>
      <c r="Q11" s="7">
        <f t="shared" si="3"/>
        <v>299</v>
      </c>
      <c r="R11" s="18">
        <f>AVERAGE(D11:E11:F11,I11,L11)</f>
        <v>59.8</v>
      </c>
    </row>
    <row r="12" ht="12.75">
      <c r="R12"/>
    </row>
    <row r="13" ht="13.5" customHeight="1">
      <c r="R13"/>
    </row>
    <row r="14" spans="1:18" ht="12.75" hidden="1">
      <c r="A14" s="10"/>
      <c r="B14" s="8"/>
      <c r="C14" s="8"/>
      <c r="D14" s="7"/>
      <c r="E14" s="7"/>
      <c r="F14" s="7"/>
      <c r="G14" s="3"/>
      <c r="H14" s="4"/>
      <c r="I14" s="7"/>
      <c r="J14" s="3"/>
      <c r="K14" s="4"/>
      <c r="L14" s="7"/>
      <c r="M14" s="7"/>
      <c r="N14" s="7"/>
      <c r="O14" s="7"/>
      <c r="P14" s="4"/>
      <c r="Q14" s="7"/>
      <c r="R14" s="17"/>
    </row>
    <row r="15" spans="1:18" ht="12.75" hidden="1">
      <c r="A15" s="10"/>
      <c r="B15" s="8"/>
      <c r="C15" s="8"/>
      <c r="D15" s="7"/>
      <c r="E15" s="7"/>
      <c r="F15" s="7"/>
      <c r="G15" s="3"/>
      <c r="H15" s="4"/>
      <c r="I15" s="7"/>
      <c r="J15" s="3"/>
      <c r="K15" s="4"/>
      <c r="L15" s="7"/>
      <c r="M15" s="7"/>
      <c r="N15" s="7"/>
      <c r="O15" s="7"/>
      <c r="P15" s="4"/>
      <c r="Q15" s="7"/>
      <c r="R15" s="17"/>
    </row>
    <row r="16" spans="1:18" ht="12.75" hidden="1">
      <c r="A16" s="10"/>
      <c r="B16" s="8"/>
      <c r="C16" s="8"/>
      <c r="D16" s="7"/>
      <c r="E16" s="7"/>
      <c r="F16" s="7"/>
      <c r="G16" s="3"/>
      <c r="H16" s="4"/>
      <c r="I16" s="7"/>
      <c r="J16" s="3"/>
      <c r="K16" s="4"/>
      <c r="L16" s="7"/>
      <c r="M16" s="7"/>
      <c r="N16" s="7"/>
      <c r="O16" s="7"/>
      <c r="P16" s="4"/>
      <c r="Q16" s="7"/>
      <c r="R16" s="17"/>
    </row>
    <row r="17" spans="1:18" ht="12.75" hidden="1">
      <c r="A17" s="10"/>
      <c r="B17" s="8"/>
      <c r="C17" s="8"/>
      <c r="D17" s="7"/>
      <c r="E17" s="7"/>
      <c r="F17" s="7"/>
      <c r="G17" s="3"/>
      <c r="H17" s="4"/>
      <c r="I17" s="7"/>
      <c r="J17" s="3"/>
      <c r="K17" s="4"/>
      <c r="L17" s="7"/>
      <c r="M17" s="7"/>
      <c r="N17" s="7"/>
      <c r="O17" s="7"/>
      <c r="P17" s="4"/>
      <c r="Q17" s="7"/>
      <c r="R17" s="17"/>
    </row>
    <row r="18" spans="1:18" ht="12.75" hidden="1">
      <c r="A18" s="10"/>
      <c r="B18" s="8"/>
      <c r="C18" s="8"/>
      <c r="D18" s="7"/>
      <c r="E18" s="7"/>
      <c r="F18" s="7"/>
      <c r="G18" s="3"/>
      <c r="H18" s="4"/>
      <c r="I18" s="7"/>
      <c r="J18" s="3"/>
      <c r="K18" s="4"/>
      <c r="L18" s="7"/>
      <c r="M18" s="7"/>
      <c r="N18" s="7"/>
      <c r="O18" s="7"/>
      <c r="P18" s="4"/>
      <c r="Q18" s="7"/>
      <c r="R18" s="17"/>
    </row>
    <row r="19" spans="1:18" ht="12.75" hidden="1">
      <c r="A19" s="10"/>
      <c r="B19" s="8"/>
      <c r="C19" s="8"/>
      <c r="D19" s="7"/>
      <c r="E19" s="7"/>
      <c r="F19" s="7"/>
      <c r="G19" s="3"/>
      <c r="H19" s="4"/>
      <c r="I19" s="7"/>
      <c r="J19" s="3"/>
      <c r="K19" s="4"/>
      <c r="L19" s="7"/>
      <c r="M19" s="7"/>
      <c r="N19" s="7"/>
      <c r="O19" s="7"/>
      <c r="P19" s="4"/>
      <c r="Q19" s="7"/>
      <c r="R19" s="17"/>
    </row>
    <row r="20" ht="12.75" hidden="1"/>
    <row r="21" ht="12.75" hidden="1">
      <c r="R21" s="2"/>
    </row>
    <row r="22" ht="12.75">
      <c r="R22" s="2"/>
    </row>
    <row r="23" ht="12.75">
      <c r="R23" s="2"/>
    </row>
    <row r="24" ht="12.75">
      <c r="R24" s="2"/>
    </row>
    <row r="25" ht="12.75">
      <c r="R25" s="2"/>
    </row>
    <row r="26" ht="12.75">
      <c r="R26" s="2"/>
    </row>
    <row r="27" ht="12.75">
      <c r="R27" s="2"/>
    </row>
    <row r="28" ht="12.75">
      <c r="R28" s="2"/>
    </row>
    <row r="29" ht="12.75">
      <c r="R29" s="2"/>
    </row>
    <row r="30" ht="12.75">
      <c r="R30" s="2"/>
    </row>
    <row r="31" ht="12.75">
      <c r="R31" s="2"/>
    </row>
    <row r="32" ht="12.75">
      <c r="R32" s="2"/>
    </row>
    <row r="33" ht="12.75">
      <c r="R33" s="2"/>
    </row>
    <row r="34" ht="12.75">
      <c r="R34" s="2"/>
    </row>
    <row r="35" ht="12.75">
      <c r="R35" s="2"/>
    </row>
    <row r="36" ht="12.75">
      <c r="R36" s="2"/>
    </row>
    <row r="37" ht="12.75">
      <c r="R37" s="2"/>
    </row>
    <row r="38" ht="12.75">
      <c r="R38" s="2"/>
    </row>
    <row r="39" ht="12.75">
      <c r="R39" s="2"/>
    </row>
    <row r="40" ht="12.75">
      <c r="R40" s="2"/>
    </row>
    <row r="41" ht="12.75">
      <c r="R41" s="2"/>
    </row>
    <row r="42" ht="12.75">
      <c r="R42" s="2"/>
    </row>
    <row r="43" ht="12.75">
      <c r="R43" s="2"/>
    </row>
    <row r="44" ht="12.75">
      <c r="R44" s="2"/>
    </row>
    <row r="45" ht="12.75">
      <c r="R45" s="2"/>
    </row>
    <row r="46" ht="12.75">
      <c r="R46" s="2"/>
    </row>
    <row r="47" ht="12.75">
      <c r="R47" s="2"/>
    </row>
    <row r="48" ht="12.75">
      <c r="R48" s="2"/>
    </row>
    <row r="49" ht="12.75">
      <c r="R49" s="2"/>
    </row>
    <row r="50" ht="12.75">
      <c r="R50" s="2"/>
    </row>
    <row r="51" ht="12.75">
      <c r="R51" s="2"/>
    </row>
    <row r="52" ht="12.75">
      <c r="R52" s="2"/>
    </row>
    <row r="53" ht="12.75">
      <c r="R53" s="2"/>
    </row>
    <row r="54" ht="12.75">
      <c r="R54" s="2"/>
    </row>
    <row r="55" ht="12.75">
      <c r="R55" s="2"/>
    </row>
    <row r="56" ht="12.75">
      <c r="R56" s="2"/>
    </row>
    <row r="57" ht="12.75">
      <c r="R57" s="2"/>
    </row>
    <row r="58" ht="12.75">
      <c r="R58" s="2"/>
    </row>
    <row r="59" ht="12.75">
      <c r="R59" s="2"/>
    </row>
    <row r="60" ht="12.75">
      <c r="R60" s="2"/>
    </row>
    <row r="61" ht="12.75">
      <c r="R61" s="2"/>
    </row>
    <row r="62" ht="12.75">
      <c r="R62" s="2"/>
    </row>
    <row r="63" ht="12.75">
      <c r="R63" s="2"/>
    </row>
    <row r="64" ht="12.75">
      <c r="R64" s="2"/>
    </row>
    <row r="65" ht="12.75">
      <c r="R65" s="2"/>
    </row>
    <row r="66" ht="12.75">
      <c r="R66" s="2"/>
    </row>
  </sheetData>
  <mergeCells count="11">
    <mergeCell ref="D1:P1"/>
    <mergeCell ref="A1:C1"/>
    <mergeCell ref="Q1:Q3"/>
    <mergeCell ref="A2:C2"/>
    <mergeCell ref="G2:G3"/>
    <mergeCell ref="H2:H3"/>
    <mergeCell ref="J2:J3"/>
    <mergeCell ref="K2:K3"/>
    <mergeCell ref="N2:N3"/>
    <mergeCell ref="O2:O3"/>
    <mergeCell ref="P2:P3"/>
  </mergeCells>
  <printOptions/>
  <pageMargins left="0.75" right="0.46" top="1" bottom="1" header="0.4921259845" footer="0.4921259845"/>
  <pageSetup horizontalDpi="300" verticalDpi="3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5213</dc:creator>
  <cp:keywords/>
  <dc:description/>
  <cp:lastModifiedBy>Miro</cp:lastModifiedBy>
  <cp:lastPrinted>2004-11-27T07:57:09Z</cp:lastPrinted>
  <dcterms:created xsi:type="dcterms:W3CDTF">2003-06-29T17:13:08Z</dcterms:created>
  <dcterms:modified xsi:type="dcterms:W3CDTF">2005-12-26T17:26:17Z</dcterms:modified>
  <cp:category/>
  <cp:version/>
  <cp:contentType/>
  <cp:contentStatus/>
</cp:coreProperties>
</file>