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070814" sheetId="1" r:id="rId1"/>
  </sheets>
  <definedNames/>
  <calcPr fullCalcOnLoad="1"/>
</workbook>
</file>

<file path=xl/sharedStrings.xml><?xml version="1.0" encoding="utf-8"?>
<sst xmlns="http://schemas.openxmlformats.org/spreadsheetml/2006/main" count="93" uniqueCount="78">
  <si>
    <t>bowler</t>
  </si>
  <si>
    <t>h.c.</t>
  </si>
  <si>
    <t>1. hra</t>
  </si>
  <si>
    <t>2. hra</t>
  </si>
  <si>
    <t>3.hra</t>
  </si>
  <si>
    <t>4. hra</t>
  </si>
  <si>
    <t>5. hra</t>
  </si>
  <si>
    <t>spolu</t>
  </si>
  <si>
    <t>desp.</t>
  </si>
  <si>
    <t>priemer</t>
  </si>
  <si>
    <t>3. hra</t>
  </si>
  <si>
    <t>Bowler Trnavy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</si>
  <si>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</si>
  <si>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</si>
  <si>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</si>
  <si>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</si>
  <si>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</si>
  <si>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</si>
  <si>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</si>
  <si>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</si>
  <si>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</si>
  <si>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</si>
  <si>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</si>
  <si>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</si>
  <si>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</si>
  <si>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</si>
  <si>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</si>
  <si>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</si>
  <si>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</si>
  <si>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</si>
  <si>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</si>
  <si>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</si>
  <si>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postup</t>
  </si>
  <si>
    <t>20.</t>
  </si>
  <si>
    <t>21.</t>
  </si>
  <si>
    <t>22.</t>
  </si>
  <si>
    <t>23.</t>
  </si>
  <si>
    <t>24.</t>
  </si>
  <si>
    <t>25.</t>
  </si>
  <si>
    <t>26.</t>
  </si>
  <si>
    <t>Felčír Jaroslav</t>
  </si>
  <si>
    <t>Purš Patrik</t>
  </si>
  <si>
    <t>Feranec Peter</t>
  </si>
  <si>
    <t>Pargáč Peter</t>
  </si>
  <si>
    <t>Viskupič Jozef</t>
  </si>
  <si>
    <t>Selecký Peter</t>
  </si>
  <si>
    <t>Magula Pavol</t>
  </si>
  <si>
    <t>Magula Tomáš</t>
  </si>
  <si>
    <t>Čižmárová Barbara</t>
  </si>
  <si>
    <t>Watzka Stanislav</t>
  </si>
  <si>
    <t>27.</t>
  </si>
  <si>
    <t>28.</t>
  </si>
  <si>
    <t>29.</t>
  </si>
  <si>
    <t>30.</t>
  </si>
  <si>
    <t>31.</t>
  </si>
  <si>
    <t>32.</t>
  </si>
  <si>
    <t>Homola Michal</t>
  </si>
  <si>
    <t>Čech Daniel</t>
  </si>
  <si>
    <t>Kašák Branislav</t>
  </si>
  <si>
    <t>Krajčovič Branislav</t>
  </si>
  <si>
    <t>Repa Marián</t>
  </si>
  <si>
    <t>Šeben Ondrej</t>
  </si>
  <si>
    <t>Mikula Martin</t>
  </si>
  <si>
    <t>Bitto Ladislav</t>
  </si>
  <si>
    <t>Husár Marek</t>
  </si>
  <si>
    <t>Slíž Marcel</t>
  </si>
  <si>
    <t>Kojnok Milan</t>
  </si>
  <si>
    <t>Koník Miroslav</t>
  </si>
  <si>
    <t>Šebenová Mariana</t>
  </si>
  <si>
    <t>Purš Jaroslav</t>
  </si>
  <si>
    <t>Bobek Mário</t>
  </si>
  <si>
    <t>Bobek Ján</t>
  </si>
  <si>
    <t>Kulcsár Marcel</t>
  </si>
  <si>
    <t>Koš Roman</t>
  </si>
  <si>
    <t>Šturdík Jozef</t>
  </si>
  <si>
    <t>Sedláčková Tamara</t>
  </si>
  <si>
    <t>Lehota Ján</t>
  </si>
  <si>
    <t>Halán Andrej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</si>
</sst>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60"/>
      <name val="Copperplate Gothic Bold"/>
      <family val="2"/>
    </font>
    <font>
      <sz val="14"/>
      <color indexed="60"/>
      <name val="Copperplate Gothic Bold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4" fillId="6" borderId="0" xfId="0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" fontId="4" fillId="7" borderId="7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9" fontId="3" fillId="8" borderId="14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/>
    </xf>
    <xf numFmtId="0" fontId="0" fillId="5" borderId="0" xfId="0" applyFill="1" applyBorder="1" applyAlignment="1">
      <alignment/>
    </xf>
    <xf numFmtId="0" fontId="5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1" fontId="4" fillId="6" borderId="0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1" fontId="4" fillId="7" borderId="18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/>
    </xf>
    <xf numFmtId="0" fontId="0" fillId="9" borderId="24" xfId="0" applyFill="1" applyBorder="1" applyAlignment="1">
      <alignment/>
    </xf>
    <xf numFmtId="0" fontId="4" fillId="4" borderId="22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0" fillId="9" borderId="22" xfId="0" applyFill="1" applyBorder="1" applyAlignment="1">
      <alignment/>
    </xf>
    <xf numFmtId="0" fontId="0" fillId="9" borderId="30" xfId="0" applyFill="1" applyBorder="1" applyAlignment="1">
      <alignment/>
    </xf>
    <xf numFmtId="2" fontId="4" fillId="6" borderId="22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1" fontId="4" fillId="6" borderId="22" xfId="0" applyNumberFormat="1" applyFont="1" applyFill="1" applyBorder="1" applyAlignment="1">
      <alignment horizontal="center"/>
    </xf>
    <xf numFmtId="0" fontId="0" fillId="6" borderId="22" xfId="0" applyFill="1" applyBorder="1" applyAlignment="1">
      <alignment/>
    </xf>
    <xf numFmtId="0" fontId="4" fillId="7" borderId="21" xfId="0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4" fillId="3" borderId="25" xfId="0" applyFont="1" applyFill="1" applyBorder="1" applyAlignment="1">
      <alignment/>
    </xf>
    <xf numFmtId="0" fontId="8" fillId="3" borderId="1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10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9" borderId="13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36" xfId="0" applyFill="1" applyBorder="1" applyAlignment="1">
      <alignment/>
    </xf>
    <xf numFmtId="0" fontId="0" fillId="0" borderId="22" xfId="0" applyBorder="1" applyAlignment="1">
      <alignment/>
    </xf>
    <xf numFmtId="0" fontId="5" fillId="3" borderId="12" xfId="0" applyFont="1" applyFill="1" applyBorder="1" applyAlignment="1">
      <alignment horizontal="center"/>
    </xf>
    <xf numFmtId="0" fontId="4" fillId="3" borderId="22" xfId="0" applyFont="1" applyFill="1" applyBorder="1" applyAlignment="1">
      <alignment/>
    </xf>
    <xf numFmtId="0" fontId="4" fillId="3" borderId="3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7" borderId="26" xfId="0" applyFont="1" applyFill="1" applyBorder="1" applyAlignment="1">
      <alignment/>
    </xf>
    <xf numFmtId="0" fontId="5" fillId="3" borderId="34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22" xfId="0" applyFill="1" applyBorder="1" applyAlignment="1">
      <alignment/>
    </xf>
    <xf numFmtId="0" fontId="0" fillId="3" borderId="0" xfId="0" applyFill="1" applyBorder="1" applyAlignment="1">
      <alignment/>
    </xf>
    <xf numFmtId="2" fontId="10" fillId="3" borderId="13" xfId="0" applyNumberFormat="1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31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11" fillId="9" borderId="24" xfId="0" applyFont="1" applyFill="1" applyBorder="1" applyAlignment="1">
      <alignment vertical="center"/>
    </xf>
    <xf numFmtId="0" fontId="0" fillId="9" borderId="24" xfId="0" applyFill="1" applyBorder="1" applyAlignment="1">
      <alignment/>
    </xf>
    <xf numFmtId="0" fontId="5" fillId="3" borderId="2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4" fillId="6" borderId="13" xfId="0" applyFont="1" applyFill="1" applyBorder="1" applyAlignment="1">
      <alignment/>
    </xf>
    <xf numFmtId="0" fontId="4" fillId="6" borderId="21" xfId="0" applyFont="1" applyFill="1" applyBorder="1" applyAlignment="1">
      <alignment/>
    </xf>
    <xf numFmtId="0" fontId="4" fillId="6" borderId="22" xfId="0" applyFont="1" applyFill="1" applyBorder="1" applyAlignment="1">
      <alignment/>
    </xf>
    <xf numFmtId="0" fontId="6" fillId="9" borderId="37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11" borderId="39" xfId="0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66675</xdr:rowOff>
    </xdr:from>
    <xdr:to>
      <xdr:col>19</xdr:col>
      <xdr:colOff>219075</xdr:colOff>
      <xdr:row>1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447675" y="257175"/>
          <a:ext cx="76200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CC00"/>
              </a:solidFill>
              <a:latin typeface="Arial Black"/>
              <a:cs typeface="Arial Black"/>
            </a:rPr>
            <a:t>IV. LETNÝ TURNAJ</a:t>
          </a:r>
        </a:p>
      </xdr:txBody>
    </xdr:sp>
    <xdr:clientData/>
  </xdr:twoCellAnchor>
  <xdr:twoCellAnchor editAs="oneCell">
    <xdr:from>
      <xdr:col>12</xdr:col>
      <xdr:colOff>0</xdr:colOff>
      <xdr:row>21</xdr:row>
      <xdr:rowOff>9525</xdr:rowOff>
    </xdr:from>
    <xdr:to>
      <xdr:col>18</xdr:col>
      <xdr:colOff>9525</xdr:colOff>
      <xdr:row>32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848100"/>
          <a:ext cx="23050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workbookViewId="0" topLeftCell="A1">
      <selection activeCell="A41" sqref="A41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20.7109375" style="0" customWidth="1"/>
    <col min="4" max="4" width="3.7109375" style="0" customWidth="1"/>
    <col min="5" max="9" width="4.7109375" style="0" customWidth="1"/>
    <col min="10" max="10" width="6.8515625" style="0" customWidth="1"/>
    <col min="11" max="11" width="6.7109375" style="0" customWidth="1"/>
    <col min="12" max="12" width="7.57421875" style="0" customWidth="1"/>
    <col min="13" max="13" width="5.8515625" style="0" customWidth="1"/>
    <col min="14" max="16" width="4.7109375" style="0" customWidth="1"/>
    <col min="17" max="17" width="6.7109375" style="0" customWidth="1"/>
    <col min="18" max="18" width="7.7109375" style="0" customWidth="1"/>
    <col min="19" max="20" width="5.7109375" style="0" customWidth="1"/>
    <col min="21" max="21" width="4.7109375" style="0" customWidth="1"/>
  </cols>
  <sheetData>
    <row r="1" spans="1:21" ht="15" customHeight="1" thickBot="1">
      <c r="A1" s="110"/>
      <c r="B1" s="160"/>
      <c r="C1" s="160"/>
      <c r="D1" s="160"/>
      <c r="E1" s="160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1" ht="42" customHeight="1" thickBot="1">
      <c r="A2" s="69"/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  <c r="U2" s="57"/>
    </row>
    <row r="3" spans="1:21" ht="14.25" customHeight="1" thickBot="1">
      <c r="A3" s="69"/>
      <c r="B3" s="33" t="s">
        <v>12</v>
      </c>
      <c r="C3" s="34" t="s">
        <v>0</v>
      </c>
      <c r="D3" s="34" t="s">
        <v>1</v>
      </c>
      <c r="E3" s="34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5">
        <v>0.3</v>
      </c>
      <c r="N3" s="34" t="s">
        <v>2</v>
      </c>
      <c r="O3" s="34" t="s">
        <v>3</v>
      </c>
      <c r="P3" s="34" t="s">
        <v>10</v>
      </c>
      <c r="Q3" s="34" t="s">
        <v>7</v>
      </c>
      <c r="R3" s="34" t="s">
        <v>9</v>
      </c>
      <c r="S3" s="161" t="s">
        <v>11</v>
      </c>
      <c r="T3" s="162"/>
      <c r="U3" s="57"/>
    </row>
    <row r="4" spans="1:21" ht="12.75">
      <c r="A4" s="68"/>
      <c r="B4" s="109" t="s">
        <v>13</v>
      </c>
      <c r="C4" s="157" t="s">
        <v>63</v>
      </c>
      <c r="D4" s="43"/>
      <c r="E4" s="97">
        <v>221</v>
      </c>
      <c r="F4" s="156">
        <v>257</v>
      </c>
      <c r="G4" s="152">
        <v>179</v>
      </c>
      <c r="H4" s="91">
        <v>226</v>
      </c>
      <c r="I4" s="101">
        <v>237</v>
      </c>
      <c r="J4" s="47">
        <f aca="true" t="shared" si="0" ref="J4:J35">SUM(D4:I4)</f>
        <v>1120</v>
      </c>
      <c r="K4" s="104" t="s">
        <v>32</v>
      </c>
      <c r="L4" s="53">
        <f aca="true" t="shared" si="1" ref="L4:L35">AVERAGE(E4:I4)</f>
        <v>224</v>
      </c>
      <c r="M4" s="54">
        <f aca="true" t="shared" si="2" ref="M4:M19">J4/3</f>
        <v>373.3333333333333</v>
      </c>
      <c r="N4" s="45">
        <v>214</v>
      </c>
      <c r="O4" s="45">
        <v>203</v>
      </c>
      <c r="P4" s="46">
        <v>234</v>
      </c>
      <c r="Q4" s="55">
        <f aca="true" t="shared" si="3" ref="Q4:Q19">SUM(M4:P4)</f>
        <v>1024.3333333333333</v>
      </c>
      <c r="R4" s="53">
        <f>AVERAGE(E4:I4,N4:P4)</f>
        <v>221.375</v>
      </c>
      <c r="S4" s="44">
        <v>20</v>
      </c>
      <c r="T4" s="108"/>
      <c r="U4" s="57"/>
    </row>
    <row r="5" spans="1:21" ht="12.75">
      <c r="A5" s="68"/>
      <c r="B5" s="49" t="s">
        <v>14</v>
      </c>
      <c r="C5" s="158" t="s">
        <v>65</v>
      </c>
      <c r="D5" s="2"/>
      <c r="E5" s="128">
        <v>204</v>
      </c>
      <c r="F5" s="96">
        <v>218</v>
      </c>
      <c r="G5" s="126">
        <v>224</v>
      </c>
      <c r="H5" s="76">
        <v>194</v>
      </c>
      <c r="I5" s="98">
        <v>234</v>
      </c>
      <c r="J5" s="6">
        <f t="shared" si="0"/>
        <v>1074</v>
      </c>
      <c r="K5" s="105" t="s">
        <v>32</v>
      </c>
      <c r="L5" s="7">
        <f t="shared" si="1"/>
        <v>214.8</v>
      </c>
      <c r="M5" s="31">
        <f t="shared" si="2"/>
        <v>358</v>
      </c>
      <c r="N5" s="9">
        <v>203</v>
      </c>
      <c r="O5" s="9">
        <v>204</v>
      </c>
      <c r="P5" s="20">
        <v>245</v>
      </c>
      <c r="Q5" s="25">
        <f t="shared" si="3"/>
        <v>1010</v>
      </c>
      <c r="R5" s="7">
        <f>AVERAGE(E5:I5,N5:P5)</f>
        <v>215.75</v>
      </c>
      <c r="S5" s="3">
        <v>19</v>
      </c>
      <c r="T5" s="36"/>
      <c r="U5" s="57"/>
    </row>
    <row r="6" spans="1:21" ht="12.75">
      <c r="A6" s="68"/>
      <c r="B6" s="50" t="s">
        <v>15</v>
      </c>
      <c r="C6" s="159" t="s">
        <v>40</v>
      </c>
      <c r="D6" s="4"/>
      <c r="E6" s="124">
        <v>204</v>
      </c>
      <c r="F6" s="129">
        <v>235</v>
      </c>
      <c r="G6" s="102">
        <v>183</v>
      </c>
      <c r="H6" s="79">
        <v>176</v>
      </c>
      <c r="I6" s="80">
        <v>174</v>
      </c>
      <c r="J6" s="6">
        <f t="shared" si="0"/>
        <v>972</v>
      </c>
      <c r="K6" s="155">
        <v>189</v>
      </c>
      <c r="L6" s="7">
        <f t="shared" si="1"/>
        <v>194.4</v>
      </c>
      <c r="M6" s="31">
        <f t="shared" si="2"/>
        <v>324</v>
      </c>
      <c r="N6" s="10">
        <v>235</v>
      </c>
      <c r="O6" s="10">
        <v>247</v>
      </c>
      <c r="P6" s="15">
        <v>196</v>
      </c>
      <c r="Q6" s="25">
        <f t="shared" si="3"/>
        <v>1002</v>
      </c>
      <c r="R6" s="7">
        <f aca="true" t="shared" si="4" ref="R6:R19">AVERAGE(E6:I6,N6:P6)</f>
        <v>206.25</v>
      </c>
      <c r="S6" s="5">
        <v>18</v>
      </c>
      <c r="T6" s="37"/>
      <c r="U6" s="57"/>
    </row>
    <row r="7" spans="1:21" ht="12.75">
      <c r="A7" s="68"/>
      <c r="B7" s="49" t="s">
        <v>16</v>
      </c>
      <c r="C7" s="74" t="s">
        <v>75</v>
      </c>
      <c r="D7" s="2">
        <v>25</v>
      </c>
      <c r="E7" s="94">
        <v>247</v>
      </c>
      <c r="F7" s="92">
        <v>226</v>
      </c>
      <c r="G7" s="76">
        <v>175</v>
      </c>
      <c r="H7" s="76">
        <v>172</v>
      </c>
      <c r="I7" s="77">
        <v>145</v>
      </c>
      <c r="J7" s="6">
        <f t="shared" si="0"/>
        <v>990</v>
      </c>
      <c r="K7" s="105" t="s">
        <v>32</v>
      </c>
      <c r="L7" s="7">
        <f t="shared" si="1"/>
        <v>193</v>
      </c>
      <c r="M7" s="31">
        <f t="shared" si="2"/>
        <v>330</v>
      </c>
      <c r="N7" s="9">
        <v>206</v>
      </c>
      <c r="O7" s="9">
        <v>220</v>
      </c>
      <c r="P7" s="20">
        <v>222</v>
      </c>
      <c r="Q7" s="25">
        <f t="shared" si="3"/>
        <v>978</v>
      </c>
      <c r="R7" s="7">
        <f t="shared" si="4"/>
        <v>201.625</v>
      </c>
      <c r="S7" s="3">
        <v>17</v>
      </c>
      <c r="T7" s="36"/>
      <c r="U7" s="57"/>
    </row>
    <row r="8" spans="1:21" ht="12.75">
      <c r="A8" s="68"/>
      <c r="B8" s="50" t="s">
        <v>17</v>
      </c>
      <c r="C8" s="159" t="s">
        <v>49</v>
      </c>
      <c r="D8" s="4"/>
      <c r="E8" s="92">
        <v>227</v>
      </c>
      <c r="F8" s="90">
        <v>180</v>
      </c>
      <c r="G8" s="90">
        <v>197</v>
      </c>
      <c r="H8" s="96">
        <v>214</v>
      </c>
      <c r="I8" s="90">
        <v>168</v>
      </c>
      <c r="J8" s="6">
        <f t="shared" si="0"/>
        <v>986</v>
      </c>
      <c r="K8" s="105" t="s">
        <v>32</v>
      </c>
      <c r="L8" s="7">
        <f t="shared" si="1"/>
        <v>197.2</v>
      </c>
      <c r="M8" s="31">
        <f t="shared" si="2"/>
        <v>328.6666666666667</v>
      </c>
      <c r="N8" s="10">
        <v>160</v>
      </c>
      <c r="O8" s="10">
        <v>242</v>
      </c>
      <c r="P8" s="15">
        <v>233</v>
      </c>
      <c r="Q8" s="25">
        <f t="shared" si="3"/>
        <v>963.6666666666667</v>
      </c>
      <c r="R8" s="7">
        <f t="shared" si="4"/>
        <v>202.625</v>
      </c>
      <c r="S8" s="5">
        <v>16</v>
      </c>
      <c r="T8" s="37"/>
      <c r="U8" s="57"/>
    </row>
    <row r="9" spans="1:21" ht="12.75">
      <c r="A9" s="68"/>
      <c r="B9" s="49" t="s">
        <v>18</v>
      </c>
      <c r="C9" s="158" t="s">
        <v>62</v>
      </c>
      <c r="D9" s="2"/>
      <c r="E9" s="125">
        <v>171</v>
      </c>
      <c r="F9" s="90">
        <v>176</v>
      </c>
      <c r="G9" s="92">
        <v>238</v>
      </c>
      <c r="H9" s="92">
        <v>228</v>
      </c>
      <c r="I9" s="118">
        <v>184</v>
      </c>
      <c r="J9" s="6">
        <f t="shared" si="0"/>
        <v>997</v>
      </c>
      <c r="K9" s="105" t="s">
        <v>32</v>
      </c>
      <c r="L9" s="7">
        <f t="shared" si="1"/>
        <v>199.4</v>
      </c>
      <c r="M9" s="31">
        <f t="shared" si="2"/>
        <v>332.3333333333333</v>
      </c>
      <c r="N9" s="9">
        <v>192</v>
      </c>
      <c r="O9" s="9">
        <v>196</v>
      </c>
      <c r="P9" s="20">
        <v>237</v>
      </c>
      <c r="Q9" s="25">
        <f t="shared" si="3"/>
        <v>957.3333333333333</v>
      </c>
      <c r="R9" s="7">
        <f t="shared" si="4"/>
        <v>202.75</v>
      </c>
      <c r="S9" s="3">
        <v>15</v>
      </c>
      <c r="T9" s="36"/>
      <c r="U9" s="57"/>
    </row>
    <row r="10" spans="1:21" ht="12.75">
      <c r="A10" s="68"/>
      <c r="B10" s="50" t="s">
        <v>19</v>
      </c>
      <c r="C10" s="159" t="s">
        <v>64</v>
      </c>
      <c r="D10" s="4"/>
      <c r="E10" s="121">
        <v>242</v>
      </c>
      <c r="F10" s="95">
        <v>237</v>
      </c>
      <c r="G10" s="103">
        <v>205</v>
      </c>
      <c r="H10" s="95">
        <v>223</v>
      </c>
      <c r="I10" s="93">
        <v>222</v>
      </c>
      <c r="J10" s="6">
        <f t="shared" si="0"/>
        <v>1129</v>
      </c>
      <c r="K10" s="105" t="s">
        <v>32</v>
      </c>
      <c r="L10" s="7">
        <f t="shared" si="1"/>
        <v>225.8</v>
      </c>
      <c r="M10" s="31">
        <f t="shared" si="2"/>
        <v>376.3333333333333</v>
      </c>
      <c r="N10" s="10">
        <v>174</v>
      </c>
      <c r="O10" s="10">
        <v>194</v>
      </c>
      <c r="P10" s="15">
        <v>188</v>
      </c>
      <c r="Q10" s="25">
        <f t="shared" si="3"/>
        <v>932.3333333333333</v>
      </c>
      <c r="R10" s="7">
        <f t="shared" si="4"/>
        <v>210.625</v>
      </c>
      <c r="S10" s="5">
        <v>14</v>
      </c>
      <c r="T10" s="37"/>
      <c r="U10" s="57"/>
    </row>
    <row r="11" spans="1:21" ht="12.75">
      <c r="A11" s="68"/>
      <c r="B11" s="49" t="s">
        <v>20</v>
      </c>
      <c r="C11" s="158" t="s">
        <v>56</v>
      </c>
      <c r="D11" s="2"/>
      <c r="E11" s="106">
        <v>205</v>
      </c>
      <c r="F11" s="92">
        <v>226</v>
      </c>
      <c r="G11" s="92">
        <v>222</v>
      </c>
      <c r="H11" s="76">
        <v>181</v>
      </c>
      <c r="I11" s="77">
        <v>194</v>
      </c>
      <c r="J11" s="6">
        <f t="shared" si="0"/>
        <v>1028</v>
      </c>
      <c r="K11" s="105" t="s">
        <v>32</v>
      </c>
      <c r="L11" s="7">
        <f t="shared" si="1"/>
        <v>205.6</v>
      </c>
      <c r="M11" s="31">
        <f t="shared" si="2"/>
        <v>342.6666666666667</v>
      </c>
      <c r="N11" s="9">
        <v>183</v>
      </c>
      <c r="O11" s="9">
        <v>200</v>
      </c>
      <c r="P11" s="20">
        <v>190</v>
      </c>
      <c r="Q11" s="25">
        <f t="shared" si="3"/>
        <v>915.6666666666667</v>
      </c>
      <c r="R11" s="7">
        <f t="shared" si="4"/>
        <v>200.125</v>
      </c>
      <c r="S11" s="3">
        <v>13</v>
      </c>
      <c r="T11" s="36"/>
      <c r="U11" s="57"/>
    </row>
    <row r="12" spans="1:21" ht="12.75">
      <c r="A12" s="68"/>
      <c r="B12" s="50" t="s">
        <v>21</v>
      </c>
      <c r="C12" s="159" t="s">
        <v>77</v>
      </c>
      <c r="D12" s="4"/>
      <c r="E12" s="124">
        <v>203</v>
      </c>
      <c r="F12" s="95">
        <v>236</v>
      </c>
      <c r="G12" s="79">
        <v>152</v>
      </c>
      <c r="H12" s="103">
        <v>204</v>
      </c>
      <c r="I12" s="93">
        <v>226</v>
      </c>
      <c r="J12" s="6">
        <f t="shared" si="0"/>
        <v>1021</v>
      </c>
      <c r="K12" s="105" t="s">
        <v>32</v>
      </c>
      <c r="L12" s="7">
        <f t="shared" si="1"/>
        <v>204.2</v>
      </c>
      <c r="M12" s="31">
        <f t="shared" si="2"/>
        <v>340.3333333333333</v>
      </c>
      <c r="N12" s="10">
        <v>203</v>
      </c>
      <c r="O12" s="10">
        <v>181</v>
      </c>
      <c r="P12" s="15">
        <v>165</v>
      </c>
      <c r="Q12" s="25">
        <f t="shared" si="3"/>
        <v>889.3333333333333</v>
      </c>
      <c r="R12" s="7">
        <f t="shared" si="4"/>
        <v>196.25</v>
      </c>
      <c r="S12" s="5">
        <v>12</v>
      </c>
      <c r="T12" s="37"/>
      <c r="U12" s="57"/>
    </row>
    <row r="13" spans="1:21" ht="12.75">
      <c r="A13" s="68"/>
      <c r="B13" s="49" t="s">
        <v>22</v>
      </c>
      <c r="C13" s="158" t="s">
        <v>74</v>
      </c>
      <c r="D13" s="2"/>
      <c r="E13" s="75">
        <v>179</v>
      </c>
      <c r="F13" s="76">
        <v>180</v>
      </c>
      <c r="G13" s="76">
        <v>174</v>
      </c>
      <c r="H13" s="76">
        <v>180</v>
      </c>
      <c r="I13" s="132">
        <v>206</v>
      </c>
      <c r="J13" s="6">
        <f t="shared" si="0"/>
        <v>919</v>
      </c>
      <c r="K13" s="21">
        <v>181</v>
      </c>
      <c r="L13" s="7">
        <f t="shared" si="1"/>
        <v>183.8</v>
      </c>
      <c r="M13" s="31">
        <f t="shared" si="2"/>
        <v>306.3333333333333</v>
      </c>
      <c r="N13" s="9">
        <v>211</v>
      </c>
      <c r="O13" s="9">
        <v>170</v>
      </c>
      <c r="P13" s="20">
        <v>188</v>
      </c>
      <c r="Q13" s="25">
        <f t="shared" si="3"/>
        <v>875.3333333333333</v>
      </c>
      <c r="R13" s="7">
        <f>AVERAGE(E13:I13,N13:P13)</f>
        <v>186</v>
      </c>
      <c r="S13" s="3">
        <v>11</v>
      </c>
      <c r="T13" s="36"/>
      <c r="U13" s="57"/>
    </row>
    <row r="14" spans="1:21" ht="12.75">
      <c r="A14" s="68"/>
      <c r="B14" s="50" t="s">
        <v>23</v>
      </c>
      <c r="C14" s="58" t="s">
        <v>69</v>
      </c>
      <c r="D14" s="4"/>
      <c r="E14" s="78">
        <v>178</v>
      </c>
      <c r="F14" s="79">
        <v>159</v>
      </c>
      <c r="G14" s="79">
        <v>165</v>
      </c>
      <c r="H14" s="79">
        <v>192</v>
      </c>
      <c r="I14" s="120">
        <v>214</v>
      </c>
      <c r="J14" s="6">
        <f t="shared" si="0"/>
        <v>908</v>
      </c>
      <c r="K14" s="21">
        <v>190</v>
      </c>
      <c r="L14" s="7">
        <f t="shared" si="1"/>
        <v>181.6</v>
      </c>
      <c r="M14" s="31">
        <f t="shared" si="2"/>
        <v>302.6666666666667</v>
      </c>
      <c r="N14" s="10">
        <v>210</v>
      </c>
      <c r="O14" s="10">
        <v>191</v>
      </c>
      <c r="P14" s="15">
        <v>167</v>
      </c>
      <c r="Q14" s="25">
        <f t="shared" si="3"/>
        <v>870.6666666666667</v>
      </c>
      <c r="R14" s="7">
        <f t="shared" si="4"/>
        <v>184.5</v>
      </c>
      <c r="S14" s="5">
        <v>10</v>
      </c>
      <c r="T14" s="37"/>
      <c r="U14" s="57"/>
    </row>
    <row r="15" spans="1:21" ht="12.75">
      <c r="A15" s="68"/>
      <c r="B15" s="49" t="s">
        <v>24</v>
      </c>
      <c r="C15" s="56" t="s">
        <v>76</v>
      </c>
      <c r="D15" s="2"/>
      <c r="E15" s="75">
        <v>186</v>
      </c>
      <c r="F15" s="92">
        <v>225</v>
      </c>
      <c r="G15" s="76">
        <v>188</v>
      </c>
      <c r="H15" s="76">
        <v>179</v>
      </c>
      <c r="I15" s="77">
        <v>199</v>
      </c>
      <c r="J15" s="6">
        <f t="shared" si="0"/>
        <v>977</v>
      </c>
      <c r="K15" s="105" t="s">
        <v>32</v>
      </c>
      <c r="L15" s="7">
        <f t="shared" si="1"/>
        <v>195.4</v>
      </c>
      <c r="M15" s="31">
        <f t="shared" si="2"/>
        <v>325.6666666666667</v>
      </c>
      <c r="N15" s="8">
        <v>200</v>
      </c>
      <c r="O15" s="8">
        <v>149</v>
      </c>
      <c r="P15" s="18">
        <v>193</v>
      </c>
      <c r="Q15" s="25">
        <f t="shared" si="3"/>
        <v>867.6666666666667</v>
      </c>
      <c r="R15" s="7">
        <f t="shared" si="4"/>
        <v>189.875</v>
      </c>
      <c r="S15" s="3">
        <v>9</v>
      </c>
      <c r="T15" s="36"/>
      <c r="U15" s="57"/>
    </row>
    <row r="16" spans="1:21" ht="12.75">
      <c r="A16" s="68"/>
      <c r="B16" s="50" t="s">
        <v>25</v>
      </c>
      <c r="C16" s="115" t="s">
        <v>41</v>
      </c>
      <c r="D16" s="4">
        <v>25</v>
      </c>
      <c r="E16" s="76">
        <v>191</v>
      </c>
      <c r="F16" s="76">
        <v>192</v>
      </c>
      <c r="G16" s="92">
        <v>227</v>
      </c>
      <c r="H16" s="76">
        <v>158</v>
      </c>
      <c r="I16" s="76">
        <v>181</v>
      </c>
      <c r="J16" s="6">
        <f t="shared" si="0"/>
        <v>974</v>
      </c>
      <c r="K16" s="153" t="s">
        <v>32</v>
      </c>
      <c r="L16" s="7">
        <f t="shared" si="1"/>
        <v>189.8</v>
      </c>
      <c r="M16" s="31">
        <f t="shared" si="2"/>
        <v>324.6666666666667</v>
      </c>
      <c r="N16" s="9">
        <v>161</v>
      </c>
      <c r="O16" s="9">
        <v>184</v>
      </c>
      <c r="P16" s="20">
        <v>180</v>
      </c>
      <c r="Q16" s="25">
        <f t="shared" si="3"/>
        <v>849.6666666666667</v>
      </c>
      <c r="R16" s="7">
        <f t="shared" si="4"/>
        <v>184.25</v>
      </c>
      <c r="S16" s="5">
        <v>8</v>
      </c>
      <c r="T16" s="37"/>
      <c r="U16" s="57"/>
    </row>
    <row r="17" spans="1:21" ht="12.75">
      <c r="A17" s="68"/>
      <c r="B17" s="49" t="s">
        <v>26</v>
      </c>
      <c r="C17" s="56" t="s">
        <v>61</v>
      </c>
      <c r="D17" s="2"/>
      <c r="E17" s="128">
        <v>212</v>
      </c>
      <c r="F17" s="76">
        <v>172</v>
      </c>
      <c r="G17" s="126">
        <v>215</v>
      </c>
      <c r="H17" s="76">
        <v>167</v>
      </c>
      <c r="I17" s="132">
        <v>211</v>
      </c>
      <c r="J17" s="6">
        <f t="shared" si="0"/>
        <v>977</v>
      </c>
      <c r="K17" s="153" t="s">
        <v>32</v>
      </c>
      <c r="L17" s="7">
        <f t="shared" si="1"/>
        <v>195.4</v>
      </c>
      <c r="M17" s="31">
        <f t="shared" si="2"/>
        <v>325.6666666666667</v>
      </c>
      <c r="N17" s="8">
        <v>191</v>
      </c>
      <c r="O17" s="8">
        <v>163</v>
      </c>
      <c r="P17" s="18">
        <v>161</v>
      </c>
      <c r="Q17" s="25">
        <f t="shared" si="3"/>
        <v>840.6666666666667</v>
      </c>
      <c r="R17" s="7">
        <f t="shared" si="4"/>
        <v>186.5</v>
      </c>
      <c r="S17" s="3">
        <v>7</v>
      </c>
      <c r="T17" s="36"/>
      <c r="U17" s="57"/>
    </row>
    <row r="18" spans="1:21" ht="12.75">
      <c r="A18" s="68"/>
      <c r="B18" s="50" t="s">
        <v>27</v>
      </c>
      <c r="C18" s="58" t="s">
        <v>57</v>
      </c>
      <c r="D18" s="4"/>
      <c r="E18" s="78">
        <v>185</v>
      </c>
      <c r="F18" s="129">
        <v>204</v>
      </c>
      <c r="G18" s="129">
        <v>205</v>
      </c>
      <c r="H18" s="79">
        <v>170</v>
      </c>
      <c r="I18" s="93">
        <v>221</v>
      </c>
      <c r="J18" s="6">
        <f t="shared" si="0"/>
        <v>985</v>
      </c>
      <c r="K18" s="154" t="s">
        <v>32</v>
      </c>
      <c r="L18" s="7">
        <f t="shared" si="1"/>
        <v>197</v>
      </c>
      <c r="M18" s="31">
        <f t="shared" si="2"/>
        <v>328.3333333333333</v>
      </c>
      <c r="N18" s="9">
        <v>166</v>
      </c>
      <c r="O18" s="9">
        <v>176</v>
      </c>
      <c r="P18" s="20">
        <v>159</v>
      </c>
      <c r="Q18" s="25">
        <f t="shared" si="3"/>
        <v>829.3333333333333</v>
      </c>
      <c r="R18" s="7">
        <f t="shared" si="4"/>
        <v>185.75</v>
      </c>
      <c r="S18" s="5">
        <v>6</v>
      </c>
      <c r="T18" s="37"/>
      <c r="U18" s="57"/>
    </row>
    <row r="19" spans="1:21" ht="13.5" thickBot="1">
      <c r="A19" s="68"/>
      <c r="B19" s="51" t="s">
        <v>28</v>
      </c>
      <c r="C19" s="59" t="s">
        <v>71</v>
      </c>
      <c r="D19" s="12"/>
      <c r="E19" s="81">
        <v>182</v>
      </c>
      <c r="F19" s="82">
        <v>174</v>
      </c>
      <c r="G19" s="82">
        <v>162</v>
      </c>
      <c r="H19" s="82">
        <v>143</v>
      </c>
      <c r="I19" s="122">
        <v>200</v>
      </c>
      <c r="J19" s="29">
        <f t="shared" si="0"/>
        <v>861</v>
      </c>
      <c r="K19" s="26">
        <v>200</v>
      </c>
      <c r="L19" s="13">
        <f t="shared" si="1"/>
        <v>172.2</v>
      </c>
      <c r="M19" s="32">
        <f t="shared" si="2"/>
        <v>287</v>
      </c>
      <c r="N19" s="14">
        <v>164</v>
      </c>
      <c r="O19" s="14">
        <v>168</v>
      </c>
      <c r="P19" s="19">
        <v>154</v>
      </c>
      <c r="Q19" s="30">
        <f t="shared" si="3"/>
        <v>773</v>
      </c>
      <c r="R19" s="13">
        <f t="shared" si="4"/>
        <v>168.375</v>
      </c>
      <c r="S19" s="136">
        <v>5</v>
      </c>
      <c r="T19" s="137"/>
      <c r="U19" s="57"/>
    </row>
    <row r="20" spans="1:21" ht="12.75" customHeight="1">
      <c r="A20" s="68"/>
      <c r="B20" s="65" t="s">
        <v>29</v>
      </c>
      <c r="C20" s="58" t="s">
        <v>47</v>
      </c>
      <c r="D20" s="4"/>
      <c r="E20" s="78">
        <v>199</v>
      </c>
      <c r="F20" s="79">
        <v>167</v>
      </c>
      <c r="G20" s="79">
        <v>182</v>
      </c>
      <c r="H20" s="79">
        <v>176</v>
      </c>
      <c r="I20" s="93">
        <v>247</v>
      </c>
      <c r="J20" s="28">
        <f t="shared" si="0"/>
        <v>971</v>
      </c>
      <c r="K20" s="134">
        <v>179</v>
      </c>
      <c r="L20" s="52">
        <f t="shared" si="1"/>
        <v>194.2</v>
      </c>
      <c r="M20" s="141"/>
      <c r="N20" s="142"/>
      <c r="O20" s="142"/>
      <c r="P20" s="142"/>
      <c r="Q20" s="142"/>
      <c r="R20" s="142"/>
      <c r="S20" s="150">
        <v>4</v>
      </c>
      <c r="T20" s="145"/>
      <c r="U20" s="148"/>
    </row>
    <row r="21" spans="1:21" ht="13.5" customHeight="1" thickBot="1">
      <c r="A21" s="68"/>
      <c r="B21" s="62" t="s">
        <v>30</v>
      </c>
      <c r="C21" s="56" t="s">
        <v>60</v>
      </c>
      <c r="D21" s="2"/>
      <c r="E21" s="75">
        <v>157</v>
      </c>
      <c r="F21" s="92">
        <v>222</v>
      </c>
      <c r="G21" s="76">
        <v>173</v>
      </c>
      <c r="H21" s="96">
        <v>210</v>
      </c>
      <c r="I21" s="119">
        <v>201</v>
      </c>
      <c r="J21" s="6">
        <f t="shared" si="0"/>
        <v>963</v>
      </c>
      <c r="K21" s="17"/>
      <c r="L21" s="48">
        <f t="shared" si="1"/>
        <v>192.6</v>
      </c>
      <c r="M21" s="143"/>
      <c r="N21" s="144"/>
      <c r="O21" s="144"/>
      <c r="P21" s="144"/>
      <c r="Q21" s="144"/>
      <c r="R21" s="144"/>
      <c r="S21" s="150">
        <v>3</v>
      </c>
      <c r="T21" s="145"/>
      <c r="U21" s="148"/>
    </row>
    <row r="22" spans="1:21" ht="12.75">
      <c r="A22" s="68"/>
      <c r="B22" s="63" t="s">
        <v>31</v>
      </c>
      <c r="C22" s="60" t="s">
        <v>73</v>
      </c>
      <c r="D22" s="11"/>
      <c r="E22" s="130">
        <v>233</v>
      </c>
      <c r="F22" s="84">
        <v>145</v>
      </c>
      <c r="G22" s="99">
        <v>226</v>
      </c>
      <c r="H22" s="84">
        <v>157</v>
      </c>
      <c r="I22" s="85">
        <v>199</v>
      </c>
      <c r="J22" s="6">
        <f t="shared" si="0"/>
        <v>960</v>
      </c>
      <c r="K22" s="17">
        <v>155</v>
      </c>
      <c r="L22" s="48">
        <f t="shared" si="1"/>
        <v>192</v>
      </c>
      <c r="M22" s="113"/>
      <c r="N22" s="138"/>
      <c r="O22" s="138"/>
      <c r="P22" s="138"/>
      <c r="Q22" s="138"/>
      <c r="R22" s="138"/>
      <c r="S22" s="126">
        <v>2</v>
      </c>
      <c r="T22" s="146"/>
      <c r="U22" s="149"/>
    </row>
    <row r="23" spans="1:21" ht="12.75">
      <c r="A23" s="68"/>
      <c r="B23" s="63" t="s">
        <v>33</v>
      </c>
      <c r="C23" s="60" t="s">
        <v>46</v>
      </c>
      <c r="D23" s="11"/>
      <c r="E23" s="83">
        <v>168</v>
      </c>
      <c r="F23" s="99">
        <v>222</v>
      </c>
      <c r="G23" s="117">
        <v>204</v>
      </c>
      <c r="H23" s="84">
        <v>181</v>
      </c>
      <c r="I23" s="85">
        <v>185</v>
      </c>
      <c r="J23" s="6">
        <f t="shared" si="0"/>
        <v>960</v>
      </c>
      <c r="K23" s="17">
        <v>137</v>
      </c>
      <c r="L23" s="48">
        <f t="shared" si="1"/>
        <v>192</v>
      </c>
      <c r="M23" s="70"/>
      <c r="N23" s="23"/>
      <c r="O23" s="23"/>
      <c r="P23" s="23"/>
      <c r="Q23" s="23"/>
      <c r="R23" s="23"/>
      <c r="S23" s="9">
        <v>1</v>
      </c>
      <c r="T23" s="36"/>
      <c r="U23" s="57"/>
    </row>
    <row r="24" spans="1:21" ht="13.5" thickBot="1">
      <c r="A24" s="68"/>
      <c r="B24" s="63" t="s">
        <v>34</v>
      </c>
      <c r="C24" s="60" t="s">
        <v>70</v>
      </c>
      <c r="D24" s="11"/>
      <c r="E24" s="83">
        <v>180</v>
      </c>
      <c r="F24" s="84">
        <v>188</v>
      </c>
      <c r="G24" s="99">
        <v>233</v>
      </c>
      <c r="H24" s="84">
        <v>169</v>
      </c>
      <c r="I24" s="85">
        <v>170</v>
      </c>
      <c r="J24" s="6">
        <f t="shared" si="0"/>
        <v>940</v>
      </c>
      <c r="K24" s="17">
        <v>180</v>
      </c>
      <c r="L24" s="48">
        <f t="shared" si="1"/>
        <v>188</v>
      </c>
      <c r="M24" s="71"/>
      <c r="N24" s="38"/>
      <c r="O24" s="38"/>
      <c r="P24" s="38"/>
      <c r="Q24" s="38"/>
      <c r="R24" s="38"/>
      <c r="S24" s="9">
        <v>1</v>
      </c>
      <c r="T24" s="36"/>
      <c r="U24" s="57"/>
    </row>
    <row r="25" spans="1:21" ht="12.75">
      <c r="A25" s="68"/>
      <c r="B25" s="63" t="s">
        <v>35</v>
      </c>
      <c r="C25" s="60" t="s">
        <v>72</v>
      </c>
      <c r="D25" s="11"/>
      <c r="E25" s="83">
        <v>149</v>
      </c>
      <c r="F25" s="127">
        <v>214</v>
      </c>
      <c r="G25" s="84">
        <v>197</v>
      </c>
      <c r="H25" s="84">
        <v>143</v>
      </c>
      <c r="I25" s="133">
        <v>236</v>
      </c>
      <c r="J25" s="6">
        <f t="shared" si="0"/>
        <v>939</v>
      </c>
      <c r="K25" s="17">
        <v>169</v>
      </c>
      <c r="L25" s="48">
        <f t="shared" si="1"/>
        <v>187.8</v>
      </c>
      <c r="M25" s="70"/>
      <c r="N25" s="23"/>
      <c r="O25" s="23"/>
      <c r="P25" s="23"/>
      <c r="Q25" s="23"/>
      <c r="R25" s="23"/>
      <c r="S25" s="9">
        <v>1</v>
      </c>
      <c r="T25" s="36"/>
      <c r="U25" s="57"/>
    </row>
    <row r="26" spans="1:21" ht="12.75">
      <c r="A26" s="68"/>
      <c r="B26" s="63" t="s">
        <v>36</v>
      </c>
      <c r="C26" s="60" t="s">
        <v>42</v>
      </c>
      <c r="D26" s="11"/>
      <c r="E26" s="116">
        <v>213</v>
      </c>
      <c r="F26" s="84">
        <v>190</v>
      </c>
      <c r="G26" s="84">
        <v>182</v>
      </c>
      <c r="H26" s="84">
        <v>191</v>
      </c>
      <c r="I26" s="85">
        <v>158</v>
      </c>
      <c r="J26" s="6">
        <f t="shared" si="0"/>
        <v>934</v>
      </c>
      <c r="K26" s="17">
        <v>172</v>
      </c>
      <c r="L26" s="48">
        <f t="shared" si="1"/>
        <v>186.8</v>
      </c>
      <c r="M26" s="70"/>
      <c r="N26" s="23"/>
      <c r="O26" s="23"/>
      <c r="P26" s="23"/>
      <c r="Q26" s="23"/>
      <c r="R26" s="23"/>
      <c r="S26" s="9">
        <v>1</v>
      </c>
      <c r="T26" s="36"/>
      <c r="U26" s="57"/>
    </row>
    <row r="27" spans="1:21" ht="12.75">
      <c r="A27" s="68"/>
      <c r="B27" s="63" t="s">
        <v>37</v>
      </c>
      <c r="C27" s="100" t="s">
        <v>58</v>
      </c>
      <c r="D27" s="11">
        <v>25</v>
      </c>
      <c r="E27" s="107">
        <v>171</v>
      </c>
      <c r="F27" s="84">
        <v>183</v>
      </c>
      <c r="G27" s="84">
        <v>167</v>
      </c>
      <c r="H27" s="84">
        <v>166</v>
      </c>
      <c r="I27" s="114">
        <v>218</v>
      </c>
      <c r="J27" s="6">
        <f t="shared" si="0"/>
        <v>930</v>
      </c>
      <c r="K27" s="17">
        <v>157</v>
      </c>
      <c r="L27" s="48">
        <f t="shared" si="1"/>
        <v>181</v>
      </c>
      <c r="M27" s="70"/>
      <c r="N27" s="23"/>
      <c r="O27" s="23"/>
      <c r="P27" s="23"/>
      <c r="Q27" s="23"/>
      <c r="R27" s="23"/>
      <c r="S27" s="9">
        <v>1</v>
      </c>
      <c r="T27" s="36"/>
      <c r="U27" s="57"/>
    </row>
    <row r="28" spans="1:21" ht="12.75">
      <c r="A28" s="68"/>
      <c r="B28" s="63" t="s">
        <v>38</v>
      </c>
      <c r="C28" s="60" t="s">
        <v>67</v>
      </c>
      <c r="D28" s="11"/>
      <c r="E28" s="130">
        <v>233</v>
      </c>
      <c r="F28" s="84">
        <v>159</v>
      </c>
      <c r="G28" s="84">
        <v>169</v>
      </c>
      <c r="H28" s="84">
        <v>166</v>
      </c>
      <c r="I28" s="123">
        <v>201</v>
      </c>
      <c r="J28" s="6">
        <f t="shared" si="0"/>
        <v>928</v>
      </c>
      <c r="K28" s="17">
        <v>171</v>
      </c>
      <c r="L28" s="48">
        <f t="shared" si="1"/>
        <v>185.6</v>
      </c>
      <c r="M28" s="70"/>
      <c r="N28" s="23"/>
      <c r="O28" s="23"/>
      <c r="P28" s="23"/>
      <c r="Q28" s="23"/>
      <c r="R28" s="23"/>
      <c r="S28" s="9">
        <v>1</v>
      </c>
      <c r="T28" s="36"/>
      <c r="U28" s="57"/>
    </row>
    <row r="29" spans="1:21" ht="12.75">
      <c r="A29" s="68"/>
      <c r="B29" s="63" t="s">
        <v>39</v>
      </c>
      <c r="C29" s="60" t="s">
        <v>44</v>
      </c>
      <c r="D29" s="11"/>
      <c r="E29" s="107">
        <v>186</v>
      </c>
      <c r="F29" s="84">
        <v>182</v>
      </c>
      <c r="G29" s="84">
        <v>188</v>
      </c>
      <c r="H29" s="84">
        <v>191</v>
      </c>
      <c r="I29" s="85">
        <v>163</v>
      </c>
      <c r="J29" s="6">
        <f t="shared" si="0"/>
        <v>910</v>
      </c>
      <c r="K29" s="24">
        <v>161</v>
      </c>
      <c r="L29" s="48">
        <f t="shared" si="1"/>
        <v>182</v>
      </c>
      <c r="M29" s="70"/>
      <c r="N29" s="23"/>
      <c r="O29" s="23"/>
      <c r="P29" s="23"/>
      <c r="Q29" s="23"/>
      <c r="R29" s="23"/>
      <c r="S29" s="9">
        <v>1</v>
      </c>
      <c r="T29" s="36"/>
      <c r="U29" s="57"/>
    </row>
    <row r="30" spans="1:21" ht="12.75">
      <c r="A30" s="68"/>
      <c r="B30" s="64" t="s">
        <v>50</v>
      </c>
      <c r="C30" s="135" t="s">
        <v>48</v>
      </c>
      <c r="D30" s="1">
        <v>25</v>
      </c>
      <c r="E30" s="86">
        <v>191</v>
      </c>
      <c r="F30" s="87">
        <v>145</v>
      </c>
      <c r="G30" s="131">
        <v>204</v>
      </c>
      <c r="H30" s="87">
        <v>166</v>
      </c>
      <c r="I30" s="88">
        <v>176</v>
      </c>
      <c r="J30" s="6">
        <f t="shared" si="0"/>
        <v>907</v>
      </c>
      <c r="K30" s="21"/>
      <c r="L30" s="48">
        <f t="shared" si="1"/>
        <v>176.4</v>
      </c>
      <c r="M30" s="72"/>
      <c r="N30" s="40"/>
      <c r="O30" s="40"/>
      <c r="P30" s="40"/>
      <c r="Q30" s="42"/>
      <c r="R30" s="27"/>
      <c r="S30" s="9">
        <v>1</v>
      </c>
      <c r="T30" s="36"/>
      <c r="U30" s="57"/>
    </row>
    <row r="31" spans="1:21" ht="12.75">
      <c r="A31" s="68"/>
      <c r="B31" s="62" t="s">
        <v>51</v>
      </c>
      <c r="C31" s="56" t="s">
        <v>59</v>
      </c>
      <c r="D31" s="2"/>
      <c r="E31" s="75">
        <v>144</v>
      </c>
      <c r="F31" s="96">
        <v>213</v>
      </c>
      <c r="G31" s="90">
        <v>146</v>
      </c>
      <c r="H31" s="96">
        <v>201</v>
      </c>
      <c r="I31" s="98">
        <v>201</v>
      </c>
      <c r="J31" s="6">
        <f t="shared" si="0"/>
        <v>905</v>
      </c>
      <c r="K31" s="17"/>
      <c r="L31" s="48">
        <f t="shared" si="1"/>
        <v>181</v>
      </c>
      <c r="M31" s="72"/>
      <c r="N31" s="40"/>
      <c r="O31" s="40"/>
      <c r="P31" s="40"/>
      <c r="Q31" s="42"/>
      <c r="R31" s="27"/>
      <c r="S31" s="9">
        <v>1</v>
      </c>
      <c r="T31" s="36"/>
      <c r="U31" s="57"/>
    </row>
    <row r="32" spans="1:21" ht="12.75">
      <c r="A32" s="68"/>
      <c r="B32" s="64" t="s">
        <v>52</v>
      </c>
      <c r="C32" s="61" t="s">
        <v>66</v>
      </c>
      <c r="D32" s="1"/>
      <c r="E32" s="151">
        <v>203</v>
      </c>
      <c r="F32" s="87">
        <v>190</v>
      </c>
      <c r="G32" s="87">
        <v>116</v>
      </c>
      <c r="H32" s="87">
        <v>167</v>
      </c>
      <c r="I32" s="88">
        <v>185</v>
      </c>
      <c r="J32" s="6">
        <f t="shared" si="0"/>
        <v>861</v>
      </c>
      <c r="K32" s="21">
        <v>177</v>
      </c>
      <c r="L32" s="48">
        <f t="shared" si="1"/>
        <v>172.2</v>
      </c>
      <c r="M32" s="72"/>
      <c r="N32" s="40"/>
      <c r="O32" s="40"/>
      <c r="P32" s="40"/>
      <c r="Q32" s="42"/>
      <c r="R32" s="27"/>
      <c r="S32" s="9">
        <v>1</v>
      </c>
      <c r="T32" s="36"/>
      <c r="U32" s="57"/>
    </row>
    <row r="33" spans="1:21" ht="12.75">
      <c r="A33" s="68"/>
      <c r="B33" s="62" t="s">
        <v>53</v>
      </c>
      <c r="C33" s="74" t="s">
        <v>68</v>
      </c>
      <c r="D33" s="2">
        <v>25</v>
      </c>
      <c r="E33" s="75">
        <v>190</v>
      </c>
      <c r="F33" s="76">
        <v>167</v>
      </c>
      <c r="G33" s="76">
        <v>192</v>
      </c>
      <c r="H33" s="76">
        <v>157</v>
      </c>
      <c r="I33" s="77">
        <v>118</v>
      </c>
      <c r="J33" s="6">
        <f t="shared" si="0"/>
        <v>849</v>
      </c>
      <c r="K33" s="17">
        <v>148</v>
      </c>
      <c r="L33" s="48">
        <f t="shared" si="1"/>
        <v>164.8</v>
      </c>
      <c r="M33" s="73"/>
      <c r="N33" s="41"/>
      <c r="O33" s="41"/>
      <c r="P33" s="41"/>
      <c r="Q33" s="41"/>
      <c r="R33" s="41"/>
      <c r="S33" s="9">
        <v>1</v>
      </c>
      <c r="T33" s="147"/>
      <c r="U33" s="57"/>
    </row>
    <row r="34" spans="1:21" ht="12.75">
      <c r="A34" s="68"/>
      <c r="B34" s="62" t="s">
        <v>54</v>
      </c>
      <c r="C34" s="56" t="s">
        <v>45</v>
      </c>
      <c r="D34" s="2"/>
      <c r="E34" s="75">
        <v>151</v>
      </c>
      <c r="F34" s="126">
        <v>201</v>
      </c>
      <c r="G34" s="76">
        <v>175</v>
      </c>
      <c r="H34" s="76">
        <v>141</v>
      </c>
      <c r="I34" s="77">
        <v>140</v>
      </c>
      <c r="J34" s="6">
        <f t="shared" si="0"/>
        <v>808</v>
      </c>
      <c r="K34" s="17">
        <v>159</v>
      </c>
      <c r="L34" s="48">
        <f t="shared" si="1"/>
        <v>161.6</v>
      </c>
      <c r="M34" s="139"/>
      <c r="N34" s="140"/>
      <c r="O34" s="140"/>
      <c r="P34" s="140"/>
      <c r="Q34" s="140"/>
      <c r="R34" s="140"/>
      <c r="S34" s="9">
        <v>1</v>
      </c>
      <c r="T34" s="147"/>
      <c r="U34" s="57"/>
    </row>
    <row r="35" spans="1:21" ht="12.75">
      <c r="A35" s="68"/>
      <c r="B35" s="65" t="s">
        <v>55</v>
      </c>
      <c r="C35" s="58" t="s">
        <v>43</v>
      </c>
      <c r="D35" s="4"/>
      <c r="E35" s="78">
        <v>175</v>
      </c>
      <c r="F35" s="79">
        <v>154</v>
      </c>
      <c r="G35" s="79">
        <v>120</v>
      </c>
      <c r="H35" s="79">
        <v>157</v>
      </c>
      <c r="I35" s="80">
        <v>122</v>
      </c>
      <c r="J35" s="6">
        <f t="shared" si="0"/>
        <v>728</v>
      </c>
      <c r="K35" s="16"/>
      <c r="L35" s="48">
        <f t="shared" si="1"/>
        <v>145.6</v>
      </c>
      <c r="M35" s="139"/>
      <c r="N35" s="140"/>
      <c r="O35" s="140"/>
      <c r="P35" s="140"/>
      <c r="Q35" s="140"/>
      <c r="R35" s="140"/>
      <c r="S35" s="9">
        <v>1</v>
      </c>
      <c r="T35" s="147"/>
      <c r="U35" s="57"/>
    </row>
    <row r="36" spans="1:21" ht="12.75">
      <c r="A36" s="22"/>
      <c r="B36" s="39"/>
      <c r="C36" s="66"/>
      <c r="D36" s="39"/>
      <c r="E36" s="89"/>
      <c r="F36" s="89"/>
      <c r="G36" s="89"/>
      <c r="H36" s="89"/>
      <c r="I36" s="89"/>
      <c r="J36" s="67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2.75">
      <c r="A37" s="22"/>
      <c r="B37" s="39"/>
      <c r="C37" s="39"/>
      <c r="D37" s="39"/>
      <c r="E37" s="89"/>
      <c r="F37" s="89"/>
      <c r="G37" s="89"/>
      <c r="H37" s="89"/>
      <c r="I37" s="8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</sheetData>
  <mergeCells count="3">
    <mergeCell ref="B1:E1"/>
    <mergeCell ref="S3:T3"/>
    <mergeCell ref="B2:T2"/>
  </mergeCells>
  <printOptions/>
  <pageMargins left="0.56" right="0.31" top="0.4" bottom="1" header="0.29" footer="0.492125984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MAGI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Braňo</cp:lastModifiedBy>
  <cp:lastPrinted>2007-08-14T22:06:27Z</cp:lastPrinted>
  <dcterms:created xsi:type="dcterms:W3CDTF">2007-06-18T14:51:00Z</dcterms:created>
  <dcterms:modified xsi:type="dcterms:W3CDTF">2007-08-15T07:25:39Z</dcterms:modified>
  <cp:category/>
  <cp:version/>
  <cp:contentType/>
  <cp:contentStatus/>
</cp:coreProperties>
</file>